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akova06\Desktop\Veřejné zakázky\INVESTICE\Investice 2016\ČŠI Praha - ICT 2016\Zadávací dokumentace\"/>
    </mc:Choice>
  </mc:AlternateContent>
  <bookViews>
    <workbookView xWindow="0" yWindow="0" windowWidth="28800" windowHeight="124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11" i="1"/>
  <c r="H13" i="1" l="1"/>
  <c r="I13" i="1" s="1"/>
  <c r="L10" i="1"/>
  <c r="L11" i="1"/>
  <c r="K9" i="1"/>
  <c r="L9" i="1" s="1"/>
  <c r="M10" i="1" l="1"/>
  <c r="M9" i="1"/>
  <c r="M13" i="1"/>
  <c r="E12" i="1"/>
  <c r="F12" i="1" s="1"/>
  <c r="M12" i="1" s="1"/>
  <c r="E8" i="1"/>
  <c r="F8" i="1" s="1"/>
  <c r="M8" i="1" s="1"/>
  <c r="M11" i="1"/>
  <c r="E7" i="1"/>
  <c r="F7" i="1" s="1"/>
  <c r="M7" i="1" s="1"/>
  <c r="E6" i="1"/>
  <c r="F6" i="1" s="1"/>
  <c r="M6" i="1" s="1"/>
  <c r="E5" i="1"/>
  <c r="F5" i="1" s="1"/>
  <c r="M5" i="1" s="1"/>
  <c r="E4" i="1"/>
  <c r="F4" i="1" s="1"/>
  <c r="M4" i="1" s="1"/>
  <c r="E14" i="1"/>
  <c r="F14" i="1" s="1"/>
  <c r="M14" i="1" s="1"/>
  <c r="M16" i="1" l="1"/>
  <c r="M15" i="1" s="1"/>
</calcChain>
</file>

<file path=xl/sharedStrings.xml><?xml version="1.0" encoding="utf-8"?>
<sst xmlns="http://schemas.openxmlformats.org/spreadsheetml/2006/main" count="33" uniqueCount="27">
  <si>
    <t>3. Částečná obnova multifunkčních zařízení</t>
  </si>
  <si>
    <t>multifunkční zařízení</t>
  </si>
  <si>
    <t>počet ks</t>
  </si>
  <si>
    <t>jednotková cena bez DPH</t>
  </si>
  <si>
    <t>1. Doplnění a obnova datového centra</t>
  </si>
  <si>
    <t>celkem za položku vč. DPH</t>
  </si>
  <si>
    <t>e) doplnění HW pro realizaci videokonferencí</t>
  </si>
  <si>
    <t>a) L3 spravovatelný síťový přepínač 48x1 Gbps 1000 Base-T</t>
  </si>
  <si>
    <t>b) L3 spravovatelný síťový přepínač 48x1 Gbps 1000 Base-T s PoE+</t>
  </si>
  <si>
    <t>c) síťový transceiver SFP+</t>
  </si>
  <si>
    <t>d) rozšíření stávajícího diskového pole o polici (včetně disků s celkovou kapacitou 48 TB)</t>
  </si>
  <si>
    <t>f) prodloužení podpory firewallu</t>
  </si>
  <si>
    <t>g) prodloužení záruky a podpory dalšího HW datového centra</t>
  </si>
  <si>
    <t>h) prodloužení SW podpory systému pro virtualizaci</t>
  </si>
  <si>
    <t>2. Pořízení a implementace nástroje pro uchování logů a vyhodnocování incidentů v rámci kybernetické bezpečnosti a aktivní monitoring infrastruktury</t>
  </si>
  <si>
    <t>a) pořízení a implementace nástroje pro uchování logů a vyhodnocování incidentů v rámci kybernetické bezpečnosti</t>
  </si>
  <si>
    <t>Část plnění</t>
  </si>
  <si>
    <t>Položka</t>
  </si>
  <si>
    <t>kategorie HW</t>
  </si>
  <si>
    <t>kategorie SW</t>
  </si>
  <si>
    <t>kategorie služby</t>
  </si>
  <si>
    <t>cena celkem za položku bez DPH</t>
  </si>
  <si>
    <t>cena celkem za položku vč. DPH</t>
  </si>
  <si>
    <t>Cena celkem vč. DPH</t>
  </si>
  <si>
    <t>Cena celkem bez DPH</t>
  </si>
  <si>
    <t>b) pořízení a implementace nástroje pro aktivní monitoring infrastruktury</t>
  </si>
  <si>
    <t>Příloha D -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</si>
</sst>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Continuous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0" fillId="0" borderId="1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16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4" borderId="0" xfId="0" applyNumberFormat="1" applyFill="1" applyBorder="1" applyAlignment="1">
      <alignment horizontal="center"/>
    </xf>
    <xf numFmtId="4" fontId="0" fillId="4" borderId="16" xfId="0" applyNumberFormat="1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3" fontId="0" fillId="0" borderId="9" xfId="0" applyNumberForma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Continuous" vertical="center" wrapText="1"/>
    </xf>
    <xf numFmtId="44" fontId="0" fillId="0" borderId="10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10" xfId="0" applyNumberFormat="1" applyFill="1" applyBorder="1" applyAlignment="1">
      <alignment horizontal="center"/>
    </xf>
    <xf numFmtId="44" fontId="0" fillId="0" borderId="5" xfId="0" applyNumberFormat="1" applyFill="1" applyBorder="1" applyAlignment="1">
      <alignment horizontal="center"/>
    </xf>
    <xf numFmtId="44" fontId="0" fillId="0" borderId="21" xfId="0" applyNumberFormat="1" applyBorder="1"/>
    <xf numFmtId="44" fontId="0" fillId="0" borderId="22" xfId="0" applyNumberFormat="1" applyBorder="1"/>
    <xf numFmtId="3" fontId="0" fillId="0" borderId="12" xfId="0" applyNumberFormat="1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" fontId="0" fillId="4" borderId="18" xfId="0" applyNumberFormat="1" applyFill="1" applyBorder="1" applyAlignment="1">
      <alignment horizontal="center" vertical="center"/>
    </xf>
    <xf numFmtId="4" fontId="0" fillId="4" borderId="19" xfId="0" applyNumberFormat="1" applyFill="1" applyBorder="1" applyAlignment="1">
      <alignment horizontal="center" vertical="center"/>
    </xf>
    <xf numFmtId="44" fontId="0" fillId="0" borderId="23" xfId="0" applyNumberFormat="1" applyBorder="1" applyAlignment="1">
      <alignment vertical="center"/>
    </xf>
    <xf numFmtId="44" fontId="3" fillId="0" borderId="0" xfId="0" applyNumberFormat="1" applyFont="1"/>
    <xf numFmtId="44" fontId="0" fillId="3" borderId="7" xfId="0" applyNumberFormat="1" applyFill="1" applyBorder="1" applyAlignment="1" applyProtection="1">
      <alignment horizontal="center"/>
      <protection locked="0"/>
    </xf>
    <xf numFmtId="44" fontId="0" fillId="3" borderId="4" xfId="0" applyNumberFormat="1" applyFill="1" applyBorder="1" applyAlignment="1" applyProtection="1">
      <alignment horizontal="center"/>
      <protection locked="0"/>
    </xf>
    <xf numFmtId="44" fontId="0" fillId="3" borderId="3" xfId="0" applyNumberFormat="1" applyFill="1" applyBorder="1" applyAlignment="1" applyProtection="1">
      <alignment horizontal="center" vertical="center"/>
      <protection locked="0"/>
    </xf>
    <xf numFmtId="44" fontId="0" fillId="3" borderId="10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/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D4" sqref="D4"/>
    </sheetView>
  </sheetViews>
  <sheetFormatPr defaultRowHeight="15" x14ac:dyDescent="0.25"/>
  <cols>
    <col min="1" max="1" width="25.7109375" customWidth="1"/>
    <col min="2" max="2" width="71.28515625" customWidth="1"/>
    <col min="4" max="4" width="15" customWidth="1"/>
    <col min="5" max="5" width="15.85546875" customWidth="1"/>
    <col min="6" max="6" width="18.5703125" customWidth="1"/>
    <col min="7" max="7" width="16.85546875" customWidth="1"/>
    <col min="8" max="8" width="14.5703125" customWidth="1"/>
    <col min="9" max="9" width="16.85546875" customWidth="1"/>
    <col min="10" max="11" width="14" bestFit="1" customWidth="1"/>
    <col min="12" max="12" width="17" customWidth="1"/>
    <col min="13" max="13" width="15.28515625" customWidth="1"/>
  </cols>
  <sheetData>
    <row r="1" spans="1:13" ht="15.75" x14ac:dyDescent="0.25">
      <c r="A1" s="37" t="s">
        <v>26</v>
      </c>
      <c r="B1" s="37"/>
    </row>
    <row r="2" spans="1:13" ht="21" x14ac:dyDescent="0.35">
      <c r="D2" s="44" t="s">
        <v>18</v>
      </c>
      <c r="E2" s="44"/>
      <c r="F2" s="44"/>
      <c r="G2" s="44" t="s">
        <v>19</v>
      </c>
      <c r="H2" s="44"/>
      <c r="I2" s="44"/>
      <c r="J2" s="44" t="s">
        <v>20</v>
      </c>
      <c r="K2" s="44"/>
      <c r="L2" s="44"/>
    </row>
    <row r="3" spans="1:13" ht="54.75" customHeight="1" x14ac:dyDescent="0.25">
      <c r="A3" s="19" t="s">
        <v>16</v>
      </c>
      <c r="B3" s="20" t="s">
        <v>17</v>
      </c>
      <c r="C3" s="20" t="s">
        <v>2</v>
      </c>
      <c r="D3" s="20" t="s">
        <v>3</v>
      </c>
      <c r="E3" s="20" t="s">
        <v>21</v>
      </c>
      <c r="F3" s="20" t="s">
        <v>22</v>
      </c>
      <c r="G3" s="20" t="s">
        <v>3</v>
      </c>
      <c r="H3" s="20" t="s">
        <v>21</v>
      </c>
      <c r="I3" s="20" t="s">
        <v>22</v>
      </c>
      <c r="J3" s="20" t="s">
        <v>3</v>
      </c>
      <c r="K3" s="20" t="s">
        <v>21</v>
      </c>
      <c r="L3" s="20" t="s">
        <v>22</v>
      </c>
      <c r="M3" s="20" t="s">
        <v>5</v>
      </c>
    </row>
    <row r="4" spans="1:13" x14ac:dyDescent="0.25">
      <c r="A4" s="38" t="s">
        <v>4</v>
      </c>
      <c r="B4" s="17" t="s">
        <v>7</v>
      </c>
      <c r="C4" s="18">
        <v>7</v>
      </c>
      <c r="D4" s="33"/>
      <c r="E4" s="22">
        <f>C4*D4</f>
        <v>0</v>
      </c>
      <c r="F4" s="22">
        <f>E4*1.21</f>
        <v>0</v>
      </c>
      <c r="G4" s="11"/>
      <c r="H4" s="11"/>
      <c r="I4" s="11"/>
      <c r="J4" s="11"/>
      <c r="K4" s="11"/>
      <c r="L4" s="12"/>
      <c r="M4" s="25">
        <f>F4+I4+L4</f>
        <v>0</v>
      </c>
    </row>
    <row r="5" spans="1:13" x14ac:dyDescent="0.25">
      <c r="A5" s="39"/>
      <c r="B5" s="7" t="s">
        <v>8</v>
      </c>
      <c r="C5" s="9">
        <v>3</v>
      </c>
      <c r="D5" s="34"/>
      <c r="E5" s="21">
        <f>C5*D5</f>
        <v>0</v>
      </c>
      <c r="F5" s="21">
        <f>E5*1.21</f>
        <v>0</v>
      </c>
      <c r="G5" s="11"/>
      <c r="H5" s="11"/>
      <c r="I5" s="11"/>
      <c r="J5" s="11"/>
      <c r="K5" s="11"/>
      <c r="L5" s="12"/>
      <c r="M5" s="26">
        <f t="shared" ref="M5:M14" si="0">F5+I5+L5</f>
        <v>0</v>
      </c>
    </row>
    <row r="6" spans="1:13" x14ac:dyDescent="0.25">
      <c r="A6" s="39"/>
      <c r="B6" s="7" t="s">
        <v>9</v>
      </c>
      <c r="C6" s="9">
        <v>16</v>
      </c>
      <c r="D6" s="34"/>
      <c r="E6" s="21">
        <f>C6*D6</f>
        <v>0</v>
      </c>
      <c r="F6" s="21">
        <f>E6*1.21</f>
        <v>0</v>
      </c>
      <c r="G6" s="11"/>
      <c r="H6" s="11"/>
      <c r="I6" s="11"/>
      <c r="J6" s="11"/>
      <c r="K6" s="11"/>
      <c r="L6" s="12"/>
      <c r="M6" s="26">
        <f t="shared" si="0"/>
        <v>0</v>
      </c>
    </row>
    <row r="7" spans="1:13" x14ac:dyDescent="0.25">
      <c r="A7" s="39"/>
      <c r="B7" s="7" t="s">
        <v>10</v>
      </c>
      <c r="C7" s="9">
        <v>1</v>
      </c>
      <c r="D7" s="34"/>
      <c r="E7" s="21">
        <f>C7*D7</f>
        <v>0</v>
      </c>
      <c r="F7" s="21">
        <f>E7*1.21</f>
        <v>0</v>
      </c>
      <c r="G7" s="11"/>
      <c r="H7" s="11"/>
      <c r="I7" s="11"/>
      <c r="J7" s="11"/>
      <c r="K7" s="11"/>
      <c r="L7" s="12"/>
      <c r="M7" s="26">
        <f t="shared" si="0"/>
        <v>0</v>
      </c>
    </row>
    <row r="8" spans="1:13" x14ac:dyDescent="0.25">
      <c r="A8" s="39"/>
      <c r="B8" s="7" t="s">
        <v>6</v>
      </c>
      <c r="C8" s="9">
        <v>1</v>
      </c>
      <c r="D8" s="34"/>
      <c r="E8" s="21">
        <f>C8*D8</f>
        <v>0</v>
      </c>
      <c r="F8" s="21">
        <f>E8*1.21</f>
        <v>0</v>
      </c>
      <c r="G8" s="11"/>
      <c r="H8" s="11"/>
      <c r="I8" s="11"/>
      <c r="J8" s="11"/>
      <c r="K8" s="11"/>
      <c r="L8" s="12"/>
      <c r="M8" s="26">
        <f t="shared" si="0"/>
        <v>0</v>
      </c>
    </row>
    <row r="9" spans="1:13" x14ac:dyDescent="0.25">
      <c r="A9" s="39"/>
      <c r="B9" s="7" t="s">
        <v>11</v>
      </c>
      <c r="C9" s="9">
        <v>1</v>
      </c>
      <c r="D9" s="13"/>
      <c r="E9" s="11"/>
      <c r="F9" s="11"/>
      <c r="G9" s="11"/>
      <c r="H9" s="11"/>
      <c r="I9" s="11"/>
      <c r="J9" s="36"/>
      <c r="K9" s="23">
        <f>J9*C9</f>
        <v>0</v>
      </c>
      <c r="L9" s="24">
        <f>K9*1.21</f>
        <v>0</v>
      </c>
      <c r="M9" s="26">
        <f t="shared" si="0"/>
        <v>0</v>
      </c>
    </row>
    <row r="10" spans="1:13" x14ac:dyDescent="0.25">
      <c r="A10" s="39"/>
      <c r="B10" s="7" t="s">
        <v>12</v>
      </c>
      <c r="C10" s="9">
        <v>1</v>
      </c>
      <c r="D10" s="14"/>
      <c r="E10" s="15"/>
      <c r="F10" s="15"/>
      <c r="G10" s="11"/>
      <c r="H10" s="11"/>
      <c r="I10" s="11"/>
      <c r="J10" s="36"/>
      <c r="K10" s="23">
        <f t="shared" ref="K10:K11" si="1">J10*C10</f>
        <v>0</v>
      </c>
      <c r="L10" s="24">
        <f t="shared" ref="L10:L11" si="2">K10*1.21</f>
        <v>0</v>
      </c>
      <c r="M10" s="26">
        <f t="shared" si="0"/>
        <v>0</v>
      </c>
    </row>
    <row r="11" spans="1:13" x14ac:dyDescent="0.25">
      <c r="A11" s="39"/>
      <c r="B11" s="6" t="s">
        <v>13</v>
      </c>
      <c r="C11" s="10">
        <v>1</v>
      </c>
      <c r="D11" s="14"/>
      <c r="E11" s="15"/>
      <c r="F11" s="15"/>
      <c r="G11" s="15"/>
      <c r="H11" s="15"/>
      <c r="I11" s="15"/>
      <c r="J11" s="36"/>
      <c r="K11" s="23">
        <f t="shared" si="1"/>
        <v>0</v>
      </c>
      <c r="L11" s="24">
        <f t="shared" si="2"/>
        <v>0</v>
      </c>
      <c r="M11" s="26">
        <f t="shared" si="0"/>
        <v>0</v>
      </c>
    </row>
    <row r="12" spans="1:13" x14ac:dyDescent="0.25">
      <c r="A12" s="39" t="s">
        <v>14</v>
      </c>
      <c r="B12" s="5" t="s">
        <v>15</v>
      </c>
      <c r="C12" s="8">
        <v>1</v>
      </c>
      <c r="D12" s="34"/>
      <c r="E12" s="21">
        <f>C12*D12</f>
        <v>0</v>
      </c>
      <c r="F12" s="21">
        <f>E12*1.21</f>
        <v>0</v>
      </c>
      <c r="G12" s="15"/>
      <c r="H12" s="15"/>
      <c r="I12" s="15"/>
      <c r="J12" s="15"/>
      <c r="K12" s="15"/>
      <c r="L12" s="16"/>
      <c r="M12" s="26">
        <f t="shared" si="0"/>
        <v>0</v>
      </c>
    </row>
    <row r="13" spans="1:13" x14ac:dyDescent="0.25">
      <c r="A13" s="39"/>
      <c r="B13" s="6" t="s">
        <v>25</v>
      </c>
      <c r="C13" s="10">
        <v>1</v>
      </c>
      <c r="D13" s="14"/>
      <c r="E13" s="15"/>
      <c r="F13" s="15"/>
      <c r="G13" s="36"/>
      <c r="H13" s="23">
        <f>C13*G13</f>
        <v>0</v>
      </c>
      <c r="I13" s="21">
        <f>H13*1.21</f>
        <v>0</v>
      </c>
      <c r="J13" s="15"/>
      <c r="K13" s="15"/>
      <c r="L13" s="16"/>
      <c r="M13" s="26">
        <f t="shared" si="0"/>
        <v>0</v>
      </c>
    </row>
    <row r="14" spans="1:13" ht="30" x14ac:dyDescent="0.25">
      <c r="A14" s="4" t="s">
        <v>0</v>
      </c>
      <c r="B14" s="3" t="s">
        <v>1</v>
      </c>
      <c r="C14" s="27">
        <v>8</v>
      </c>
      <c r="D14" s="35"/>
      <c r="E14" s="28">
        <f>C14*D14</f>
        <v>0</v>
      </c>
      <c r="F14" s="28">
        <f>E14*1.21</f>
        <v>0</v>
      </c>
      <c r="G14" s="29"/>
      <c r="H14" s="29"/>
      <c r="I14" s="29"/>
      <c r="J14" s="29"/>
      <c r="K14" s="29"/>
      <c r="L14" s="30"/>
      <c r="M14" s="31">
        <f t="shared" si="0"/>
        <v>0</v>
      </c>
    </row>
    <row r="15" spans="1:13" x14ac:dyDescent="0.25">
      <c r="C15" s="1"/>
      <c r="D15" s="1"/>
      <c r="E15" s="1"/>
      <c r="F15" s="1"/>
      <c r="G15" s="1"/>
      <c r="H15" s="1"/>
      <c r="I15" s="1"/>
      <c r="J15" s="1"/>
      <c r="K15" s="40" t="s">
        <v>24</v>
      </c>
      <c r="L15" s="41"/>
      <c r="M15" s="32">
        <f>M16/1.21</f>
        <v>0</v>
      </c>
    </row>
    <row r="16" spans="1:13" x14ac:dyDescent="0.25">
      <c r="C16" s="1"/>
      <c r="D16" s="1"/>
      <c r="E16" s="1"/>
      <c r="F16" s="1"/>
      <c r="G16" s="1"/>
      <c r="H16" s="1"/>
      <c r="I16" s="1"/>
      <c r="J16" s="1"/>
      <c r="K16" s="42" t="s">
        <v>23</v>
      </c>
      <c r="L16" s="43"/>
      <c r="M16" s="32">
        <f>SUM(M4:M14)</f>
        <v>0</v>
      </c>
    </row>
    <row r="17" spans="3:13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9" spans="3:13" x14ac:dyDescent="0.25">
      <c r="F19" s="2"/>
      <c r="G19" s="2"/>
      <c r="H19" s="2"/>
      <c r="I19" s="2"/>
      <c r="J19" s="2"/>
      <c r="K19" s="2"/>
      <c r="L19" s="2"/>
      <c r="M19" s="1"/>
    </row>
  </sheetData>
  <sheetProtection sheet="1" objects="1" scenarios="1"/>
  <mergeCells count="8">
    <mergeCell ref="A1:B1"/>
    <mergeCell ref="A4:A11"/>
    <mergeCell ref="A12:A13"/>
    <mergeCell ref="K15:L15"/>
    <mergeCell ref="K16:L16"/>
    <mergeCell ref="D2:F2"/>
    <mergeCell ref="G2:I2"/>
    <mergeCell ref="J2:L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Melichárek Kamil</dc:creator>
  <cp:lastModifiedBy>Nováková Michaela</cp:lastModifiedBy>
  <dcterms:created xsi:type="dcterms:W3CDTF">2017-03-28T13:11:29Z</dcterms:created>
  <dcterms:modified xsi:type="dcterms:W3CDTF">2017-05-09T06:15:37Z</dcterms:modified>
</cp:coreProperties>
</file>