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22_Kancelářské potřeby - 4.Q 2021/"/>
    </mc:Choice>
  </mc:AlternateContent>
  <xr:revisionPtr revIDLastSave="0" documentId="8_{87BFBF6F-1A87-41CE-A173-E4C2F4ED67C0}" xr6:coauthVersionLast="46" xr6:coauthVersionMax="46" xr10:uidLastSave="{00000000-0000-0000-0000-000000000000}"/>
  <bookViews>
    <workbookView xWindow="25080" yWindow="-120" windowWidth="25440" windowHeight="15390" xr2:uid="{00000000-000D-0000-FFFF-FFFF00000000}"/>
  </bookViews>
  <sheets>
    <sheet name="Příloha č. 1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7" i="10" l="1"/>
  <c r="U46" i="10"/>
  <c r="U45" i="10"/>
  <c r="U44" i="10"/>
  <c r="U43" i="10"/>
  <c r="U42" i="10"/>
  <c r="U40" i="10"/>
  <c r="U39" i="10"/>
  <c r="U37" i="10"/>
  <c r="U35" i="10"/>
  <c r="U34" i="10"/>
  <c r="W47" i="10" l="1"/>
  <c r="W46" i="10"/>
  <c r="W45" i="10"/>
  <c r="W44" i="10"/>
  <c r="W43" i="10"/>
  <c r="W42" i="10"/>
  <c r="W40" i="10"/>
  <c r="W39" i="10"/>
  <c r="W37" i="10"/>
  <c r="W35" i="10"/>
  <c r="W34" i="10"/>
  <c r="W48" i="10" l="1" a="1"/>
  <c r="W48" i="10" s="1"/>
  <c r="X48" i="10" s="1"/>
  <c r="Y48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<sst xmlns="http://schemas.openxmlformats.org/spreadsheetml/2006/main" count="100" uniqueCount="92">
  <si>
    <t>MJ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</si>
  <si>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</si>
  <si>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</si>
  <si>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</si>
  <si>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</si>
  <si>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</si>
  <si>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</si>
  <si>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</si>
  <si>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</si>
  <si>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</si>
  <si>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</si>
  <si>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</si>
  <si>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</si>
  <si>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</si>
  <si>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</si>
  <si>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</si>
  <si>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Název zboží</t>
  </si>
  <si>
    <t>Mauerová Drahomíra, mobil: 607 006 709, drahomira.mauerova@csicr.cz</t>
  </si>
  <si>
    <t>Brožková Lenka, mobil: 607 764 788, lenka.brozkova@csicr.cz</t>
  </si>
  <si>
    <t>Havlíková Alena, mobil: 723 447 341, alena.havlikova@csicr.cz</t>
  </si>
  <si>
    <t>Jednotková cena bez DPH</t>
  </si>
  <si>
    <t>Celkem kusů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</si>
  <si>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</si>
  <si>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</si>
  <si>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</si>
  <si>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</si>
  <si>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</si>
  <si>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</si>
  <si>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</si>
  <si>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</si>
  <si>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</si>
  <si>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</si>
  <si>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</si>
  <si>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</si>
  <si>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</si>
  <si>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</si>
  <si>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</si>
  <si>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</si>
  <si>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</si>
  <si>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</si>
  <si>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</si>
  <si>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</si>
  <si>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</si>
  <si>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</si>
  <si>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</si>
  <si>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</si>
  <si>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</si>
  <si>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</si>
  <si>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</si>
  <si>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</si>
  <si>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</si>
  <si>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</si>
  <si>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</si>
  <si>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</si>
  <si>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</si>
  <si>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</si>
  <si>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</si>
  <si>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</si>
  <si>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t>Akceptujeme i jiná než popsaná balení, přičemž musí být dodrženo minimálně požadované množství zboží a cena musí 
odpovídat poptávanému množství dané komodity.</t>
  </si>
  <si>
    <t>6.</t>
  </si>
  <si>
    <t>Balení po ks</t>
  </si>
  <si>
    <t>Celkem DPH v Kč (21%)</t>
  </si>
  <si>
    <t>Celková cena včetně DPH</t>
  </si>
  <si>
    <t>CELKEM</t>
  </si>
  <si>
    <t>Odkaz na řádek ke Standardu  kancelářských potřeb MF</t>
  </si>
  <si>
    <t>ks</t>
  </si>
  <si>
    <t>FÓLIE, OBALY, DESKY</t>
  </si>
  <si>
    <t>OBÁLKY</t>
  </si>
  <si>
    <t>FORMULÁŘE</t>
  </si>
  <si>
    <t>blok</t>
  </si>
  <si>
    <t>Žádost o pracovní volno, blok A6 100 listů</t>
  </si>
  <si>
    <t xml:space="preserve">Propustka A7, Optys 1147 ,100 listů, nepropisovací, nečíslovaný </t>
  </si>
  <si>
    <t>Hůrková Jaroslava, mobil: 728 947 118, jaroslava.hurkova@csicr.cz</t>
  </si>
  <si>
    <t>Osobní karta na svěřené předměty A5, dvoustranný tisk, nepropisovací, karton</t>
  </si>
  <si>
    <t>Kniha došlé pošty - pevné desky - A4, 100 listů</t>
  </si>
  <si>
    <t>list</t>
  </si>
  <si>
    <t>Obal na doklady, cca 10x13cm, PVC, 6 průhledných listů + 2 chlopně (vizitky+ větší dokumenty)</t>
  </si>
  <si>
    <t>Záznam o provozu osobního vozidla A5, nečíslovaný nepropisovací PaM 971 , 100 listů</t>
  </si>
  <si>
    <t>Radek Ježek, mobil: 603 179 986, radek.jezek@csicr.cz</t>
  </si>
  <si>
    <t>Marschnerová Zuzana, mobil: 723 408 070, zuzana.marschnerova@csicr.cz</t>
  </si>
  <si>
    <t>Krausová Ivana, mobil: 607 005 429, ivana.krausova@csicr.cz</t>
  </si>
  <si>
    <t>Říkovská Romana, mobil: 722 984 081, romana.rikovska@csicr.cz</t>
  </si>
  <si>
    <t>Čep David, mobil: 728 856 505, david.cep@csicr.cz</t>
  </si>
  <si>
    <t>Osobní karta SEVT kód: 30105300, dvoulist A4 s chlopní</t>
  </si>
  <si>
    <t xml:space="preserve">Obálka kartonová B4, 245x350 mm, min. 300 g/m2 </t>
  </si>
  <si>
    <t>Obálka  - taška, B4,  bílá, (250 x 353 mm) samolepicí, bez křížového dna, min. 80 g/m2</t>
  </si>
  <si>
    <t>Gruberová Martina,  mobil: 723 576 326, martina.gruberova@csicr.cz</t>
  </si>
  <si>
    <t xml:space="preserve">Zesílené závěsné desky, A4, karton, plastový závěs, min. 230 g/m2,  barva modrá </t>
  </si>
  <si>
    <t>Zesílené závěsné desky, A4, karton, plastový závěs, min. 230 g/m2,  barva žlutá</t>
  </si>
  <si>
    <t xml:space="preserve">ARCHIVACE </t>
  </si>
  <si>
    <t>ČESKÁ ŠKOLNÍ INSPEKCE - Kancelářské potřeby 4.Q 2021 - Příloha č.1 - Specifikace předmětu plnění ČŠIG-S-473/21-G42, čj. ČŠIG-4785/21-G42</t>
  </si>
  <si>
    <t>Kompletní zadávací podmínky jsou stanoveny ve Výzvě k podání nabídek č.j. ČŠIG-4785/21-G42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</si>
</sst>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Alignment="1" applyProtection="1">
      <alignment vertical="top"/>
      <protection locked="0"/>
    </xf>
    <xf numFmtId="0" fontId="0" fillId="2" borderId="8" xfId="0" applyFill="1" applyBorder="1" applyAlignment="1" applyProtection="1">
      <alignment horizontal="center"/>
    </xf>
    <xf numFmtId="44" fontId="0" fillId="3" borderId="8" xfId="0" applyNumberFormat="1" applyFill="1" applyBorder="1" applyAlignment="1" applyProtection="1">
      <alignment horizontal="center"/>
    </xf>
    <xf numFmtId="0" fontId="0" fillId="2" borderId="0" xfId="0" applyFill="1" applyProtection="1">
      <protection locked="0"/>
    </xf>
    <xf numFmtId="0" fontId="0" fillId="2" borderId="8" xfId="0" applyFont="1" applyFill="1" applyBorder="1" applyAlignment="1" applyProtection="1">
      <alignment horizontal="center"/>
    </xf>
    <xf numFmtId="0" fontId="13" fillId="2" borderId="8" xfId="0" applyFont="1" applyFill="1" applyBorder="1" applyAlignment="1" applyProtection="1">
      <alignment horizontal="center"/>
    </xf>
    <xf numFmtId="0" fontId="0" fillId="3" borderId="8" xfId="0" applyFill="1" applyBorder="1" applyAlignment="1">
      <alignment horizontal="center"/>
    </xf>
    <xf numFmtId="0" fontId="0" fillId="3" borderId="3" xfId="0" applyFill="1" applyBorder="1" applyAlignment="1" applyProtection="1">
      <alignment horizontal="center"/>
    </xf>
    <xf numFmtId="44" fontId="0" fillId="2" borderId="8" xfId="0" applyNumberFormat="1" applyFill="1" applyBorder="1" applyAlignment="1" applyProtection="1">
      <alignment horizontal="center"/>
    </xf>
    <xf numFmtId="44" fontId="0" fillId="2" borderId="15" xfId="0" applyNumberFormat="1" applyFill="1" applyBorder="1" applyAlignment="1" applyProtection="1">
      <alignment horizontal="center"/>
    </xf>
    <xf numFmtId="0" fontId="15" fillId="0" borderId="10" xfId="0" applyFont="1" applyFill="1" applyBorder="1" applyAlignment="1" applyProtection="1">
      <alignment vertical="center" wrapText="1"/>
    </xf>
    <xf numFmtId="0" fontId="15" fillId="0" borderId="13" xfId="0" applyFont="1" applyFill="1" applyBorder="1" applyAlignment="1" applyProtection="1">
      <alignment vertical="center" wrapText="1"/>
    </xf>
    <xf numFmtId="44" fontId="10" fillId="0" borderId="13" xfId="0" applyNumberFormat="1" applyFont="1" applyFill="1" applyBorder="1" applyAlignment="1" applyProtection="1">
      <alignment horizontal="center"/>
      <protection locked="0"/>
    </xf>
    <xf numFmtId="0" fontId="10" fillId="0" borderId="13" xfId="0" applyFont="1" applyBorder="1" applyAlignment="1"/>
    <xf numFmtId="44" fontId="10" fillId="0" borderId="13" xfId="0" applyNumberFormat="1" applyFont="1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13" fillId="3" borderId="8" xfId="0" applyFont="1" applyFill="1" applyBorder="1" applyAlignment="1" applyProtection="1">
      <alignment horizontal="center" wrapText="1"/>
    </xf>
    <xf numFmtId="0" fontId="0" fillId="3" borderId="8" xfId="0" applyFill="1" applyBorder="1" applyAlignment="1" applyProtection="1">
      <protection locked="0"/>
    </xf>
    <xf numFmtId="0" fontId="0" fillId="2" borderId="0" xfId="0" applyFill="1"/>
    <xf numFmtId="0" fontId="7" fillId="2" borderId="0" xfId="0" applyFont="1" applyFill="1"/>
    <xf numFmtId="0" fontId="3" fillId="2" borderId="0" xfId="0" applyFont="1" applyFill="1"/>
    <xf numFmtId="0" fontId="0" fillId="2" borderId="0" xfId="0" applyFill="1" applyBorder="1" applyAlignment="1"/>
    <xf numFmtId="0" fontId="0" fillId="2" borderId="0" xfId="0" applyFill="1" applyBorder="1" applyAlignment="1" applyProtection="1">
      <protection locked="0"/>
    </xf>
    <xf numFmtId="0" fontId="2" fillId="2" borderId="0" xfId="0" applyFont="1" applyFill="1" applyBorder="1" applyAlignment="1" applyProtection="1">
      <alignment horizontal="center" vertical="top"/>
    </xf>
    <xf numFmtId="0" fontId="9" fillId="2" borderId="5" xfId="0" applyFont="1" applyFill="1" applyBorder="1" applyAlignment="1" applyProtection="1">
      <alignment horizontal="center" vertical="center" wrapText="1"/>
    </xf>
    <xf numFmtId="0" fontId="0" fillId="4" borderId="8" xfId="0" applyFill="1" applyBorder="1" applyAlignment="1" applyProtection="1">
      <alignment horizontal="center"/>
    </xf>
    <xf numFmtId="0" fontId="13" fillId="4" borderId="8" xfId="0" applyFont="1" applyFill="1" applyBorder="1" applyAlignment="1" applyProtection="1">
      <alignment horizontal="center" wrapText="1"/>
    </xf>
    <xf numFmtId="0" fontId="0" fillId="4" borderId="8" xfId="0" applyFill="1" applyBorder="1" applyAlignment="1">
      <alignment horizontal="center"/>
    </xf>
    <xf numFmtId="0" fontId="0" fillId="4" borderId="11" xfId="0" applyFill="1" applyBorder="1" applyAlignment="1" applyProtection="1">
      <alignment horizontal="center"/>
    </xf>
    <xf numFmtId="0" fontId="0" fillId="0" borderId="0" xfId="0" applyFill="1" applyBorder="1" applyProtection="1">
      <protection locked="0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 applyProtection="1">
      <alignment horizontal="center"/>
    </xf>
    <xf numFmtId="0" fontId="10" fillId="0" borderId="0" xfId="0" applyFont="1" applyFill="1" applyBorder="1" applyAlignment="1" applyProtection="1">
      <protection locked="0"/>
    </xf>
    <xf numFmtId="0" fontId="0" fillId="2" borderId="2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13" fillId="2" borderId="8" xfId="0" applyFont="1" applyFill="1" applyBorder="1" applyAlignment="1" applyProtection="1">
      <alignment horizontal="center" wrapText="1"/>
    </xf>
    <xf numFmtId="0" fontId="13" fillId="2" borderId="2" xfId="0" applyFont="1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3" fillId="2" borderId="15" xfId="0" applyFont="1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13" fillId="2" borderId="15" xfId="0" applyFont="1" applyFill="1" applyBorder="1" applyAlignment="1" applyProtection="1">
      <alignment horizontal="center" wrapText="1"/>
    </xf>
    <xf numFmtId="0" fontId="13" fillId="2" borderId="12" xfId="0" applyFont="1" applyFill="1" applyBorder="1" applyAlignment="1" applyProtection="1">
      <alignment horizontal="center" wrapText="1"/>
    </xf>
    <xf numFmtId="0" fontId="13" fillId="2" borderId="12" xfId="0" applyFont="1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9" fillId="3" borderId="5" xfId="0" applyFont="1" applyFill="1" applyBorder="1" applyAlignment="1" applyProtection="1">
      <alignment horizontal="center" vertical="center" wrapText="1"/>
    </xf>
    <xf numFmtId="0" fontId="0" fillId="3" borderId="2" xfId="0" applyFill="1" applyBorder="1" applyAlignment="1" applyProtection="1">
      <protection locked="0"/>
    </xf>
    <xf numFmtId="0" fontId="0" fillId="3" borderId="4" xfId="0" applyFill="1" applyBorder="1" applyAlignment="1" applyProtection="1"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1" fillId="0" borderId="23" xfId="0" applyFont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14" fillId="2" borderId="5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0" fillId="3" borderId="9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</xf>
    <xf numFmtId="0" fontId="0" fillId="4" borderId="14" xfId="0" applyFill="1" applyBorder="1" applyAlignment="1" applyProtection="1">
      <alignment horizontal="center"/>
    </xf>
    <xf numFmtId="44" fontId="0" fillId="3" borderId="11" xfId="0" applyNumberFormat="1" applyFill="1" applyBorder="1" applyAlignment="1" applyProtection="1">
      <alignment horizontal="center"/>
    </xf>
    <xf numFmtId="44" fontId="0" fillId="2" borderId="12" xfId="0" applyNumberFormat="1" applyFill="1" applyBorder="1" applyAlignment="1" applyProtection="1">
      <alignment horizontal="center"/>
    </xf>
    <xf numFmtId="0" fontId="0" fillId="0" borderId="2" xfId="0" applyFill="1" applyBorder="1" applyProtection="1">
      <protection locked="0"/>
    </xf>
    <xf numFmtId="0" fontId="0" fillId="0" borderId="1" xfId="0" applyFill="1" applyBorder="1" applyAlignment="1"/>
    <xf numFmtId="0" fontId="0" fillId="0" borderId="1" xfId="0" applyBorder="1" applyAlignment="1"/>
    <xf numFmtId="0" fontId="9" fillId="0" borderId="23" xfId="0" applyFont="1" applyFill="1" applyBorder="1" applyAlignment="1" applyProtection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3" borderId="2" xfId="0" applyFill="1" applyBorder="1" applyAlignment="1" applyProtection="1">
      <protection locked="0"/>
    </xf>
    <xf numFmtId="0" fontId="0" fillId="3" borderId="4" xfId="0" applyFill="1" applyBorder="1" applyAlignment="1" applyProtection="1"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7" xfId="0" applyFill="1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3" xfId="0" applyBorder="1" applyAlignment="1"/>
    <xf numFmtId="0" fontId="0" fillId="0" borderId="7" xfId="0" applyBorder="1" applyAlignment="1">
      <alignment wrapText="1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9" xfId="0" applyFill="1" applyBorder="1" applyAlignment="1" applyProtection="1">
      <alignment horizontal="left"/>
      <protection locked="0"/>
    </xf>
    <xf numFmtId="0" fontId="0" fillId="2" borderId="20" xfId="0" applyFill="1" applyBorder="1" applyAlignment="1" applyProtection="1">
      <alignment horizontal="left"/>
      <protection locked="0"/>
    </xf>
    <xf numFmtId="0" fontId="8" fillId="0" borderId="0" xfId="0" applyFont="1" applyAlignment="1">
      <alignment vertical="top"/>
    </xf>
    <xf numFmtId="0" fontId="0" fillId="0" borderId="0" xfId="0" applyFill="1" applyBorder="1" applyAlignment="1" applyProtection="1">
      <alignment horizontal="left"/>
      <protection locked="0"/>
    </xf>
    <xf numFmtId="0" fontId="0" fillId="2" borderId="21" xfId="0" applyFill="1" applyBorder="1" applyAlignment="1" applyProtection="1">
      <alignment horizontal="left"/>
      <protection locked="0"/>
    </xf>
    <xf numFmtId="0" fontId="0" fillId="2" borderId="22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13" fillId="2" borderId="2" xfId="0" applyFont="1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3" borderId="9" xfId="0" applyFill="1" applyBorder="1" applyAlignment="1" applyProtection="1"/>
    <xf numFmtId="0" fontId="0" fillId="3" borderId="16" xfId="0" applyFill="1" applyBorder="1" applyAlignment="1" applyProtection="1"/>
    <xf numFmtId="0" fontId="12" fillId="0" borderId="0" xfId="0" applyFont="1" applyAlignment="1"/>
    <xf numFmtId="0" fontId="6" fillId="0" borderId="0" xfId="0" applyFont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8"/>
  <sheetViews>
    <sheetView tabSelected="1" topLeftCell="A25" zoomScaleNormal="100" workbookViewId="0">
      <selection activeCell="V45" sqref="V45"/>
    </sheetView>
  </sheetViews>
  <sheetFormatPr defaultRowHeight="15" x14ac:dyDescent="0.25"/>
  <cols>
    <col min="1" max="1" width="14.140625" style="3" customWidth="1"/>
    <col min="2" max="2" width="9.140625" style="3"/>
    <col min="3" max="3" width="110.42578125" style="3" customWidth="1"/>
    <col min="4" max="4" width="11.85546875" style="3" customWidth="1"/>
    <col min="5" max="5" width="9.7109375" style="13" customWidth="1"/>
    <col min="6" max="8" width="12" style="13" customWidth="1"/>
    <col min="9" max="9" width="16.140625" style="13" customWidth="1"/>
    <col min="10" max="11" width="12" style="13" customWidth="1"/>
    <col min="12" max="12" width="13.7109375" style="13" customWidth="1"/>
    <col min="13" max="14" width="12" style="13" customWidth="1"/>
    <col min="15" max="15" width="13.42578125" style="13" customWidth="1"/>
    <col min="16" max="20" width="12" style="13" customWidth="1"/>
    <col min="21" max="21" width="12" style="3" customWidth="1"/>
    <col min="22" max="22" width="15.7109375" style="3" customWidth="1"/>
    <col min="23" max="23" width="19.7109375" style="3" customWidth="1"/>
    <col min="24" max="24" width="24" style="3" customWidth="1"/>
    <col min="25" max="25" width="26.5703125" style="3" customWidth="1"/>
    <col min="26" max="270" width="9.140625" style="3"/>
    <col min="271" max="271" width="52.5703125" style="3" customWidth="1"/>
    <col min="272" max="272" width="9.140625" style="3"/>
    <col min="273" max="273" width="12" style="3" customWidth="1"/>
    <col min="274" max="274" width="14.85546875" style="3" customWidth="1"/>
    <col min="275" max="275" width="14.7109375" style="3" customWidth="1"/>
    <col min="276" max="526" width="9.140625" style="3"/>
    <col min="527" max="527" width="52.5703125" style="3" customWidth="1"/>
    <col min="528" max="528" width="9.140625" style="3"/>
    <col min="529" max="529" width="12" style="3" customWidth="1"/>
    <col min="530" max="530" width="14.85546875" style="3" customWidth="1"/>
    <col min="531" max="531" width="14.7109375" style="3" customWidth="1"/>
    <col min="532" max="782" width="9.140625" style="3"/>
    <col min="783" max="783" width="52.5703125" style="3" customWidth="1"/>
    <col min="784" max="784" width="9.140625" style="3"/>
    <col min="785" max="785" width="12" style="3" customWidth="1"/>
    <col min="786" max="786" width="14.85546875" style="3" customWidth="1"/>
    <col min="787" max="787" width="14.7109375" style="3" customWidth="1"/>
    <col min="788" max="1038" width="9.140625" style="3"/>
    <col min="1039" max="1039" width="52.5703125" style="3" customWidth="1"/>
    <col min="1040" max="1040" width="9.140625" style="3"/>
    <col min="1041" max="1041" width="12" style="3" customWidth="1"/>
    <col min="1042" max="1042" width="14.85546875" style="3" customWidth="1"/>
    <col min="1043" max="1043" width="14.7109375" style="3" customWidth="1"/>
    <col min="1044" max="1294" width="9.140625" style="3"/>
    <col min="1295" max="1295" width="52.5703125" style="3" customWidth="1"/>
    <col min="1296" max="1296" width="9.140625" style="3"/>
    <col min="1297" max="1297" width="12" style="3" customWidth="1"/>
    <col min="1298" max="1298" width="14.85546875" style="3" customWidth="1"/>
    <col min="1299" max="1299" width="14.7109375" style="3" customWidth="1"/>
    <col min="1300" max="1550" width="9.140625" style="3"/>
    <col min="1551" max="1551" width="52.5703125" style="3" customWidth="1"/>
    <col min="1552" max="1552" width="9.140625" style="3"/>
    <col min="1553" max="1553" width="12" style="3" customWidth="1"/>
    <col min="1554" max="1554" width="14.85546875" style="3" customWidth="1"/>
    <col min="1555" max="1555" width="14.7109375" style="3" customWidth="1"/>
    <col min="1556" max="1806" width="9.140625" style="3"/>
    <col min="1807" max="1807" width="52.5703125" style="3" customWidth="1"/>
    <col min="1808" max="1808" width="9.140625" style="3"/>
    <col min="1809" max="1809" width="12" style="3" customWidth="1"/>
    <col min="1810" max="1810" width="14.85546875" style="3" customWidth="1"/>
    <col min="1811" max="1811" width="14.7109375" style="3" customWidth="1"/>
    <col min="1812" max="2062" width="9.140625" style="3"/>
    <col min="2063" max="2063" width="52.5703125" style="3" customWidth="1"/>
    <col min="2064" max="2064" width="9.140625" style="3"/>
    <col min="2065" max="2065" width="12" style="3" customWidth="1"/>
    <col min="2066" max="2066" width="14.85546875" style="3" customWidth="1"/>
    <col min="2067" max="2067" width="14.7109375" style="3" customWidth="1"/>
    <col min="2068" max="2318" width="9.140625" style="3"/>
    <col min="2319" max="2319" width="52.5703125" style="3" customWidth="1"/>
    <col min="2320" max="2320" width="9.140625" style="3"/>
    <col min="2321" max="2321" width="12" style="3" customWidth="1"/>
    <col min="2322" max="2322" width="14.85546875" style="3" customWidth="1"/>
    <col min="2323" max="2323" width="14.7109375" style="3" customWidth="1"/>
    <col min="2324" max="2574" width="9.140625" style="3"/>
    <col min="2575" max="2575" width="52.5703125" style="3" customWidth="1"/>
    <col min="2576" max="2576" width="9.140625" style="3"/>
    <col min="2577" max="2577" width="12" style="3" customWidth="1"/>
    <col min="2578" max="2578" width="14.85546875" style="3" customWidth="1"/>
    <col min="2579" max="2579" width="14.7109375" style="3" customWidth="1"/>
    <col min="2580" max="2830" width="9.140625" style="3"/>
    <col min="2831" max="2831" width="52.5703125" style="3" customWidth="1"/>
    <col min="2832" max="2832" width="9.140625" style="3"/>
    <col min="2833" max="2833" width="12" style="3" customWidth="1"/>
    <col min="2834" max="2834" width="14.85546875" style="3" customWidth="1"/>
    <col min="2835" max="2835" width="14.7109375" style="3" customWidth="1"/>
    <col min="2836" max="3086" width="9.140625" style="3"/>
    <col min="3087" max="3087" width="52.5703125" style="3" customWidth="1"/>
    <col min="3088" max="3088" width="9.140625" style="3"/>
    <col min="3089" max="3089" width="12" style="3" customWidth="1"/>
    <col min="3090" max="3090" width="14.85546875" style="3" customWidth="1"/>
    <col min="3091" max="3091" width="14.7109375" style="3" customWidth="1"/>
    <col min="3092" max="3342" width="9.140625" style="3"/>
    <col min="3343" max="3343" width="52.5703125" style="3" customWidth="1"/>
    <col min="3344" max="3344" width="9.140625" style="3"/>
    <col min="3345" max="3345" width="12" style="3" customWidth="1"/>
    <col min="3346" max="3346" width="14.85546875" style="3" customWidth="1"/>
    <col min="3347" max="3347" width="14.7109375" style="3" customWidth="1"/>
    <col min="3348" max="3598" width="9.140625" style="3"/>
    <col min="3599" max="3599" width="52.5703125" style="3" customWidth="1"/>
    <col min="3600" max="3600" width="9.140625" style="3"/>
    <col min="3601" max="3601" width="12" style="3" customWidth="1"/>
    <col min="3602" max="3602" width="14.85546875" style="3" customWidth="1"/>
    <col min="3603" max="3603" width="14.7109375" style="3" customWidth="1"/>
    <col min="3604" max="3854" width="9.140625" style="3"/>
    <col min="3855" max="3855" width="52.5703125" style="3" customWidth="1"/>
    <col min="3856" max="3856" width="9.140625" style="3"/>
    <col min="3857" max="3857" width="12" style="3" customWidth="1"/>
    <col min="3858" max="3858" width="14.85546875" style="3" customWidth="1"/>
    <col min="3859" max="3859" width="14.7109375" style="3" customWidth="1"/>
    <col min="3860" max="4110" width="9.140625" style="3"/>
    <col min="4111" max="4111" width="52.5703125" style="3" customWidth="1"/>
    <col min="4112" max="4112" width="9.140625" style="3"/>
    <col min="4113" max="4113" width="12" style="3" customWidth="1"/>
    <col min="4114" max="4114" width="14.85546875" style="3" customWidth="1"/>
    <col min="4115" max="4115" width="14.7109375" style="3" customWidth="1"/>
    <col min="4116" max="4366" width="9.140625" style="3"/>
    <col min="4367" max="4367" width="52.5703125" style="3" customWidth="1"/>
    <col min="4368" max="4368" width="9.140625" style="3"/>
    <col min="4369" max="4369" width="12" style="3" customWidth="1"/>
    <col min="4370" max="4370" width="14.85546875" style="3" customWidth="1"/>
    <col min="4371" max="4371" width="14.7109375" style="3" customWidth="1"/>
    <col min="4372" max="4622" width="9.140625" style="3"/>
    <col min="4623" max="4623" width="52.5703125" style="3" customWidth="1"/>
    <col min="4624" max="4624" width="9.140625" style="3"/>
    <col min="4625" max="4625" width="12" style="3" customWidth="1"/>
    <col min="4626" max="4626" width="14.85546875" style="3" customWidth="1"/>
    <col min="4627" max="4627" width="14.7109375" style="3" customWidth="1"/>
    <col min="4628" max="4878" width="9.140625" style="3"/>
    <col min="4879" max="4879" width="52.5703125" style="3" customWidth="1"/>
    <col min="4880" max="4880" width="9.140625" style="3"/>
    <col min="4881" max="4881" width="12" style="3" customWidth="1"/>
    <col min="4882" max="4882" width="14.85546875" style="3" customWidth="1"/>
    <col min="4883" max="4883" width="14.7109375" style="3" customWidth="1"/>
    <col min="4884" max="5134" width="9.140625" style="3"/>
    <col min="5135" max="5135" width="52.5703125" style="3" customWidth="1"/>
    <col min="5136" max="5136" width="9.140625" style="3"/>
    <col min="5137" max="5137" width="12" style="3" customWidth="1"/>
    <col min="5138" max="5138" width="14.85546875" style="3" customWidth="1"/>
    <col min="5139" max="5139" width="14.7109375" style="3" customWidth="1"/>
    <col min="5140" max="5390" width="9.140625" style="3"/>
    <col min="5391" max="5391" width="52.5703125" style="3" customWidth="1"/>
    <col min="5392" max="5392" width="9.140625" style="3"/>
    <col min="5393" max="5393" width="12" style="3" customWidth="1"/>
    <col min="5394" max="5394" width="14.85546875" style="3" customWidth="1"/>
    <col min="5395" max="5395" width="14.7109375" style="3" customWidth="1"/>
    <col min="5396" max="5646" width="9.140625" style="3"/>
    <col min="5647" max="5647" width="52.5703125" style="3" customWidth="1"/>
    <col min="5648" max="5648" width="9.140625" style="3"/>
    <col min="5649" max="5649" width="12" style="3" customWidth="1"/>
    <col min="5650" max="5650" width="14.85546875" style="3" customWidth="1"/>
    <col min="5651" max="5651" width="14.7109375" style="3" customWidth="1"/>
    <col min="5652" max="5902" width="9.140625" style="3"/>
    <col min="5903" max="5903" width="52.5703125" style="3" customWidth="1"/>
    <col min="5904" max="5904" width="9.140625" style="3"/>
    <col min="5905" max="5905" width="12" style="3" customWidth="1"/>
    <col min="5906" max="5906" width="14.85546875" style="3" customWidth="1"/>
    <col min="5907" max="5907" width="14.7109375" style="3" customWidth="1"/>
    <col min="5908" max="6158" width="9.140625" style="3"/>
    <col min="6159" max="6159" width="52.5703125" style="3" customWidth="1"/>
    <col min="6160" max="6160" width="9.140625" style="3"/>
    <col min="6161" max="6161" width="12" style="3" customWidth="1"/>
    <col min="6162" max="6162" width="14.85546875" style="3" customWidth="1"/>
    <col min="6163" max="6163" width="14.7109375" style="3" customWidth="1"/>
    <col min="6164" max="6414" width="9.140625" style="3"/>
    <col min="6415" max="6415" width="52.5703125" style="3" customWidth="1"/>
    <col min="6416" max="6416" width="9.140625" style="3"/>
    <col min="6417" max="6417" width="12" style="3" customWidth="1"/>
    <col min="6418" max="6418" width="14.85546875" style="3" customWidth="1"/>
    <col min="6419" max="6419" width="14.7109375" style="3" customWidth="1"/>
    <col min="6420" max="6670" width="9.140625" style="3"/>
    <col min="6671" max="6671" width="52.5703125" style="3" customWidth="1"/>
    <col min="6672" max="6672" width="9.140625" style="3"/>
    <col min="6673" max="6673" width="12" style="3" customWidth="1"/>
    <col min="6674" max="6674" width="14.85546875" style="3" customWidth="1"/>
    <col min="6675" max="6675" width="14.7109375" style="3" customWidth="1"/>
    <col min="6676" max="6926" width="9.140625" style="3"/>
    <col min="6927" max="6927" width="52.5703125" style="3" customWidth="1"/>
    <col min="6928" max="6928" width="9.140625" style="3"/>
    <col min="6929" max="6929" width="12" style="3" customWidth="1"/>
    <col min="6930" max="6930" width="14.85546875" style="3" customWidth="1"/>
    <col min="6931" max="6931" width="14.7109375" style="3" customWidth="1"/>
    <col min="6932" max="7182" width="9.140625" style="3"/>
    <col min="7183" max="7183" width="52.5703125" style="3" customWidth="1"/>
    <col min="7184" max="7184" width="9.140625" style="3"/>
    <col min="7185" max="7185" width="12" style="3" customWidth="1"/>
    <col min="7186" max="7186" width="14.85546875" style="3" customWidth="1"/>
    <col min="7187" max="7187" width="14.7109375" style="3" customWidth="1"/>
    <col min="7188" max="7438" width="9.140625" style="3"/>
    <col min="7439" max="7439" width="52.5703125" style="3" customWidth="1"/>
    <col min="7440" max="7440" width="9.140625" style="3"/>
    <col min="7441" max="7441" width="12" style="3" customWidth="1"/>
    <col min="7442" max="7442" width="14.85546875" style="3" customWidth="1"/>
    <col min="7443" max="7443" width="14.7109375" style="3" customWidth="1"/>
    <col min="7444" max="7694" width="9.140625" style="3"/>
    <col min="7695" max="7695" width="52.5703125" style="3" customWidth="1"/>
    <col min="7696" max="7696" width="9.140625" style="3"/>
    <col min="7697" max="7697" width="12" style="3" customWidth="1"/>
    <col min="7698" max="7698" width="14.85546875" style="3" customWidth="1"/>
    <col min="7699" max="7699" width="14.7109375" style="3" customWidth="1"/>
    <col min="7700" max="7950" width="9.140625" style="3"/>
    <col min="7951" max="7951" width="52.5703125" style="3" customWidth="1"/>
    <col min="7952" max="7952" width="9.140625" style="3"/>
    <col min="7953" max="7953" width="12" style="3" customWidth="1"/>
    <col min="7954" max="7954" width="14.85546875" style="3" customWidth="1"/>
    <col min="7955" max="7955" width="14.7109375" style="3" customWidth="1"/>
    <col min="7956" max="8206" width="9.140625" style="3"/>
    <col min="8207" max="8207" width="52.5703125" style="3" customWidth="1"/>
    <col min="8208" max="8208" width="9.140625" style="3"/>
    <col min="8209" max="8209" width="12" style="3" customWidth="1"/>
    <col min="8210" max="8210" width="14.85546875" style="3" customWidth="1"/>
    <col min="8211" max="8211" width="14.7109375" style="3" customWidth="1"/>
    <col min="8212" max="8462" width="9.140625" style="3"/>
    <col min="8463" max="8463" width="52.5703125" style="3" customWidth="1"/>
    <col min="8464" max="8464" width="9.140625" style="3"/>
    <col min="8465" max="8465" width="12" style="3" customWidth="1"/>
    <col min="8466" max="8466" width="14.85546875" style="3" customWidth="1"/>
    <col min="8467" max="8467" width="14.7109375" style="3" customWidth="1"/>
    <col min="8468" max="8718" width="9.140625" style="3"/>
    <col min="8719" max="8719" width="52.5703125" style="3" customWidth="1"/>
    <col min="8720" max="8720" width="9.140625" style="3"/>
    <col min="8721" max="8721" width="12" style="3" customWidth="1"/>
    <col min="8722" max="8722" width="14.85546875" style="3" customWidth="1"/>
    <col min="8723" max="8723" width="14.7109375" style="3" customWidth="1"/>
    <col min="8724" max="8974" width="9.140625" style="3"/>
    <col min="8975" max="8975" width="52.5703125" style="3" customWidth="1"/>
    <col min="8976" max="8976" width="9.140625" style="3"/>
    <col min="8977" max="8977" width="12" style="3" customWidth="1"/>
    <col min="8978" max="8978" width="14.85546875" style="3" customWidth="1"/>
    <col min="8979" max="8979" width="14.7109375" style="3" customWidth="1"/>
    <col min="8980" max="9230" width="9.140625" style="3"/>
    <col min="9231" max="9231" width="52.5703125" style="3" customWidth="1"/>
    <col min="9232" max="9232" width="9.140625" style="3"/>
    <col min="9233" max="9233" width="12" style="3" customWidth="1"/>
    <col min="9234" max="9234" width="14.85546875" style="3" customWidth="1"/>
    <col min="9235" max="9235" width="14.7109375" style="3" customWidth="1"/>
    <col min="9236" max="9486" width="9.140625" style="3"/>
    <col min="9487" max="9487" width="52.5703125" style="3" customWidth="1"/>
    <col min="9488" max="9488" width="9.140625" style="3"/>
    <col min="9489" max="9489" width="12" style="3" customWidth="1"/>
    <col min="9490" max="9490" width="14.85546875" style="3" customWidth="1"/>
    <col min="9491" max="9491" width="14.7109375" style="3" customWidth="1"/>
    <col min="9492" max="9742" width="9.140625" style="3"/>
    <col min="9743" max="9743" width="52.5703125" style="3" customWidth="1"/>
    <col min="9744" max="9744" width="9.140625" style="3"/>
    <col min="9745" max="9745" width="12" style="3" customWidth="1"/>
    <col min="9746" max="9746" width="14.85546875" style="3" customWidth="1"/>
    <col min="9747" max="9747" width="14.7109375" style="3" customWidth="1"/>
    <col min="9748" max="9998" width="9.140625" style="3"/>
    <col min="9999" max="9999" width="52.5703125" style="3" customWidth="1"/>
    <col min="10000" max="10000" width="9.140625" style="3"/>
    <col min="10001" max="10001" width="12" style="3" customWidth="1"/>
    <col min="10002" max="10002" width="14.85546875" style="3" customWidth="1"/>
    <col min="10003" max="10003" width="14.7109375" style="3" customWidth="1"/>
    <col min="10004" max="10254" width="9.140625" style="3"/>
    <col min="10255" max="10255" width="52.5703125" style="3" customWidth="1"/>
    <col min="10256" max="10256" width="9.140625" style="3"/>
    <col min="10257" max="10257" width="12" style="3" customWidth="1"/>
    <col min="10258" max="10258" width="14.85546875" style="3" customWidth="1"/>
    <col min="10259" max="10259" width="14.7109375" style="3" customWidth="1"/>
    <col min="10260" max="10510" width="9.140625" style="3"/>
    <col min="10511" max="10511" width="52.5703125" style="3" customWidth="1"/>
    <col min="10512" max="10512" width="9.140625" style="3"/>
    <col min="10513" max="10513" width="12" style="3" customWidth="1"/>
    <col min="10514" max="10514" width="14.85546875" style="3" customWidth="1"/>
    <col min="10515" max="10515" width="14.7109375" style="3" customWidth="1"/>
    <col min="10516" max="10766" width="9.140625" style="3"/>
    <col min="10767" max="10767" width="52.5703125" style="3" customWidth="1"/>
    <col min="10768" max="10768" width="9.140625" style="3"/>
    <col min="10769" max="10769" width="12" style="3" customWidth="1"/>
    <col min="10770" max="10770" width="14.85546875" style="3" customWidth="1"/>
    <col min="10771" max="10771" width="14.7109375" style="3" customWidth="1"/>
    <col min="10772" max="11022" width="9.140625" style="3"/>
    <col min="11023" max="11023" width="52.5703125" style="3" customWidth="1"/>
    <col min="11024" max="11024" width="9.140625" style="3"/>
    <col min="11025" max="11025" width="12" style="3" customWidth="1"/>
    <col min="11026" max="11026" width="14.85546875" style="3" customWidth="1"/>
    <col min="11027" max="11027" width="14.7109375" style="3" customWidth="1"/>
    <col min="11028" max="11278" width="9.140625" style="3"/>
    <col min="11279" max="11279" width="52.5703125" style="3" customWidth="1"/>
    <col min="11280" max="11280" width="9.140625" style="3"/>
    <col min="11281" max="11281" width="12" style="3" customWidth="1"/>
    <col min="11282" max="11282" width="14.85546875" style="3" customWidth="1"/>
    <col min="11283" max="11283" width="14.7109375" style="3" customWidth="1"/>
    <col min="11284" max="11534" width="9.140625" style="3"/>
    <col min="11535" max="11535" width="52.5703125" style="3" customWidth="1"/>
    <col min="11536" max="11536" width="9.140625" style="3"/>
    <col min="11537" max="11537" width="12" style="3" customWidth="1"/>
    <col min="11538" max="11538" width="14.85546875" style="3" customWidth="1"/>
    <col min="11539" max="11539" width="14.7109375" style="3" customWidth="1"/>
    <col min="11540" max="11790" width="9.140625" style="3"/>
    <col min="11791" max="11791" width="52.5703125" style="3" customWidth="1"/>
    <col min="11792" max="11792" width="9.140625" style="3"/>
    <col min="11793" max="11793" width="12" style="3" customWidth="1"/>
    <col min="11794" max="11794" width="14.85546875" style="3" customWidth="1"/>
    <col min="11795" max="11795" width="14.7109375" style="3" customWidth="1"/>
    <col min="11796" max="12046" width="9.140625" style="3"/>
    <col min="12047" max="12047" width="52.5703125" style="3" customWidth="1"/>
    <col min="12048" max="12048" width="9.140625" style="3"/>
    <col min="12049" max="12049" width="12" style="3" customWidth="1"/>
    <col min="12050" max="12050" width="14.85546875" style="3" customWidth="1"/>
    <col min="12051" max="12051" width="14.7109375" style="3" customWidth="1"/>
    <col min="12052" max="12302" width="9.140625" style="3"/>
    <col min="12303" max="12303" width="52.5703125" style="3" customWidth="1"/>
    <col min="12304" max="12304" width="9.140625" style="3"/>
    <col min="12305" max="12305" width="12" style="3" customWidth="1"/>
    <col min="12306" max="12306" width="14.85546875" style="3" customWidth="1"/>
    <col min="12307" max="12307" width="14.7109375" style="3" customWidth="1"/>
    <col min="12308" max="12558" width="9.140625" style="3"/>
    <col min="12559" max="12559" width="52.5703125" style="3" customWidth="1"/>
    <col min="12560" max="12560" width="9.140625" style="3"/>
    <col min="12561" max="12561" width="12" style="3" customWidth="1"/>
    <col min="12562" max="12562" width="14.85546875" style="3" customWidth="1"/>
    <col min="12563" max="12563" width="14.7109375" style="3" customWidth="1"/>
    <col min="12564" max="12814" width="9.140625" style="3"/>
    <col min="12815" max="12815" width="52.5703125" style="3" customWidth="1"/>
    <col min="12816" max="12816" width="9.140625" style="3"/>
    <col min="12817" max="12817" width="12" style="3" customWidth="1"/>
    <col min="12818" max="12818" width="14.85546875" style="3" customWidth="1"/>
    <col min="12819" max="12819" width="14.7109375" style="3" customWidth="1"/>
    <col min="12820" max="13070" width="9.140625" style="3"/>
    <col min="13071" max="13071" width="52.5703125" style="3" customWidth="1"/>
    <col min="13072" max="13072" width="9.140625" style="3"/>
    <col min="13073" max="13073" width="12" style="3" customWidth="1"/>
    <col min="13074" max="13074" width="14.85546875" style="3" customWidth="1"/>
    <col min="13075" max="13075" width="14.7109375" style="3" customWidth="1"/>
    <col min="13076" max="13326" width="9.140625" style="3"/>
    <col min="13327" max="13327" width="52.5703125" style="3" customWidth="1"/>
    <col min="13328" max="13328" width="9.140625" style="3"/>
    <col min="13329" max="13329" width="12" style="3" customWidth="1"/>
    <col min="13330" max="13330" width="14.85546875" style="3" customWidth="1"/>
    <col min="13331" max="13331" width="14.7109375" style="3" customWidth="1"/>
    <col min="13332" max="13582" width="9.140625" style="3"/>
    <col min="13583" max="13583" width="52.5703125" style="3" customWidth="1"/>
    <col min="13584" max="13584" width="9.140625" style="3"/>
    <col min="13585" max="13585" width="12" style="3" customWidth="1"/>
    <col min="13586" max="13586" width="14.85546875" style="3" customWidth="1"/>
    <col min="13587" max="13587" width="14.7109375" style="3" customWidth="1"/>
    <col min="13588" max="13838" width="9.140625" style="3"/>
    <col min="13839" max="13839" width="52.5703125" style="3" customWidth="1"/>
    <col min="13840" max="13840" width="9.140625" style="3"/>
    <col min="13841" max="13841" width="12" style="3" customWidth="1"/>
    <col min="13842" max="13842" width="14.85546875" style="3" customWidth="1"/>
    <col min="13843" max="13843" width="14.7109375" style="3" customWidth="1"/>
    <col min="13844" max="14094" width="9.140625" style="3"/>
    <col min="14095" max="14095" width="52.5703125" style="3" customWidth="1"/>
    <col min="14096" max="14096" width="9.140625" style="3"/>
    <col min="14097" max="14097" width="12" style="3" customWidth="1"/>
    <col min="14098" max="14098" width="14.85546875" style="3" customWidth="1"/>
    <col min="14099" max="14099" width="14.7109375" style="3" customWidth="1"/>
    <col min="14100" max="14350" width="9.140625" style="3"/>
    <col min="14351" max="14351" width="52.5703125" style="3" customWidth="1"/>
    <col min="14352" max="14352" width="9.140625" style="3"/>
    <col min="14353" max="14353" width="12" style="3" customWidth="1"/>
    <col min="14354" max="14354" width="14.85546875" style="3" customWidth="1"/>
    <col min="14355" max="14355" width="14.7109375" style="3" customWidth="1"/>
    <col min="14356" max="14606" width="9.140625" style="3"/>
    <col min="14607" max="14607" width="52.5703125" style="3" customWidth="1"/>
    <col min="14608" max="14608" width="9.140625" style="3"/>
    <col min="14609" max="14609" width="12" style="3" customWidth="1"/>
    <col min="14610" max="14610" width="14.85546875" style="3" customWidth="1"/>
    <col min="14611" max="14611" width="14.7109375" style="3" customWidth="1"/>
    <col min="14612" max="14862" width="9.140625" style="3"/>
    <col min="14863" max="14863" width="52.5703125" style="3" customWidth="1"/>
    <col min="14864" max="14864" width="9.140625" style="3"/>
    <col min="14865" max="14865" width="12" style="3" customWidth="1"/>
    <col min="14866" max="14866" width="14.85546875" style="3" customWidth="1"/>
    <col min="14867" max="14867" width="14.7109375" style="3" customWidth="1"/>
    <col min="14868" max="15118" width="9.140625" style="3"/>
    <col min="15119" max="15119" width="52.5703125" style="3" customWidth="1"/>
    <col min="15120" max="15120" width="9.140625" style="3"/>
    <col min="15121" max="15121" width="12" style="3" customWidth="1"/>
    <col min="15122" max="15122" width="14.85546875" style="3" customWidth="1"/>
    <col min="15123" max="15123" width="14.7109375" style="3" customWidth="1"/>
    <col min="15124" max="15374" width="9.140625" style="3"/>
    <col min="15375" max="15375" width="52.5703125" style="3" customWidth="1"/>
    <col min="15376" max="15376" width="9.140625" style="3"/>
    <col min="15377" max="15377" width="12" style="3" customWidth="1"/>
    <col min="15378" max="15378" width="14.85546875" style="3" customWidth="1"/>
    <col min="15379" max="15379" width="14.7109375" style="3" customWidth="1"/>
    <col min="15380" max="15630" width="9.140625" style="3"/>
    <col min="15631" max="15631" width="52.5703125" style="3" customWidth="1"/>
    <col min="15632" max="15632" width="9.140625" style="3"/>
    <col min="15633" max="15633" width="12" style="3" customWidth="1"/>
    <col min="15634" max="15634" width="14.85546875" style="3" customWidth="1"/>
    <col min="15635" max="15635" width="14.7109375" style="3" customWidth="1"/>
    <col min="15636" max="15886" width="9.140625" style="3"/>
    <col min="15887" max="15887" width="52.5703125" style="3" customWidth="1"/>
    <col min="15888" max="15888" width="9.140625" style="3"/>
    <col min="15889" max="15889" width="12" style="3" customWidth="1"/>
    <col min="15890" max="15890" width="14.85546875" style="3" customWidth="1"/>
    <col min="15891" max="15891" width="14.7109375" style="3" customWidth="1"/>
    <col min="15892" max="16142" width="9.140625" style="3"/>
    <col min="16143" max="16143" width="52.5703125" style="3" customWidth="1"/>
    <col min="16144" max="16144" width="9.140625" style="3"/>
    <col min="16145" max="16145" width="12" style="3" customWidth="1"/>
    <col min="16146" max="16146" width="14.85546875" style="3" customWidth="1"/>
    <col min="16147" max="16147" width="14.7109375" style="3" customWidth="1"/>
    <col min="16148" max="16384" width="9.140625" style="3"/>
  </cols>
  <sheetData>
    <row r="1" spans="2:10" x14ac:dyDescent="0.25">
      <c r="B1" s="5"/>
      <c r="C1"/>
      <c r="D1"/>
      <c r="E1" s="28"/>
      <c r="F1" s="28"/>
      <c r="G1" s="28"/>
      <c r="H1" s="28"/>
      <c r="I1" s="28"/>
      <c r="J1" s="28"/>
    </row>
    <row r="2" spans="2:10" ht="23.25" x14ac:dyDescent="0.35">
      <c r="B2" s="84" t="s">
        <v>90</v>
      </c>
      <c r="C2" s="85"/>
      <c r="D2" s="85"/>
      <c r="E2" s="85"/>
      <c r="F2" s="85"/>
      <c r="G2" s="85"/>
      <c r="H2" s="85"/>
      <c r="I2" s="85"/>
      <c r="J2" s="29"/>
    </row>
    <row r="3" spans="2:10" x14ac:dyDescent="0.25">
      <c r="B3" s="5"/>
      <c r="C3"/>
      <c r="D3"/>
      <c r="E3" s="28"/>
      <c r="F3" s="28"/>
      <c r="G3" s="28"/>
      <c r="H3" s="28"/>
      <c r="I3" s="28"/>
      <c r="J3" s="28"/>
    </row>
    <row r="4" spans="2:10" ht="21" x14ac:dyDescent="0.25">
      <c r="B4" s="86" t="s">
        <v>26</v>
      </c>
      <c r="C4" s="85"/>
      <c r="D4"/>
      <c r="E4" s="28"/>
      <c r="F4" s="28"/>
      <c r="G4" s="28"/>
      <c r="H4" s="28"/>
      <c r="I4" s="28"/>
      <c r="J4" s="28"/>
    </row>
    <row r="5" spans="2:10" ht="15.75" customHeight="1" x14ac:dyDescent="0.25">
      <c r="B5" s="6" t="s">
        <v>27</v>
      </c>
      <c r="C5" s="90" t="s">
        <v>28</v>
      </c>
      <c r="D5" s="90"/>
      <c r="E5" s="90"/>
      <c r="F5" s="90"/>
      <c r="G5" s="90"/>
      <c r="H5" s="90"/>
      <c r="I5" s="91"/>
      <c r="J5" s="91"/>
    </row>
    <row r="6" spans="2:10" ht="15.75" x14ac:dyDescent="0.25">
      <c r="B6" s="6" t="s">
        <v>29</v>
      </c>
      <c r="C6" s="90" t="s">
        <v>30</v>
      </c>
      <c r="D6" s="90"/>
      <c r="E6" s="90"/>
      <c r="F6" s="90"/>
      <c r="G6" s="90"/>
      <c r="H6" s="90"/>
      <c r="I6" s="91"/>
      <c r="J6" s="91"/>
    </row>
    <row r="7" spans="2:10" ht="27.75" customHeight="1" x14ac:dyDescent="0.25">
      <c r="B7" s="6" t="s">
        <v>31</v>
      </c>
      <c r="C7" s="92" t="s">
        <v>50</v>
      </c>
      <c r="D7" s="92"/>
      <c r="E7" s="92"/>
      <c r="F7" s="92"/>
      <c r="G7" s="92"/>
      <c r="H7" s="93"/>
      <c r="I7" s="72"/>
      <c r="J7" s="72"/>
    </row>
    <row r="8" spans="2:10" ht="35.1" customHeight="1" x14ac:dyDescent="0.25">
      <c r="B8" s="6" t="s">
        <v>32</v>
      </c>
      <c r="C8" s="87" t="s">
        <v>58</v>
      </c>
      <c r="D8" s="88"/>
      <c r="E8" s="88"/>
      <c r="F8" s="88"/>
      <c r="G8" s="88"/>
      <c r="H8" s="88"/>
      <c r="I8" s="88"/>
      <c r="J8" s="89"/>
    </row>
    <row r="9" spans="2:10" ht="87" customHeight="1" x14ac:dyDescent="0.25">
      <c r="B9" s="6" t="s">
        <v>33</v>
      </c>
      <c r="C9" s="97" t="s">
        <v>49</v>
      </c>
      <c r="D9" s="98"/>
      <c r="E9" s="98"/>
      <c r="F9" s="98"/>
      <c r="G9" s="98"/>
      <c r="H9" s="98"/>
      <c r="I9" s="72"/>
      <c r="J9" s="72"/>
    </row>
    <row r="10" spans="2:10" ht="32.25" customHeight="1" x14ac:dyDescent="0.25">
      <c r="B10" s="7" t="s">
        <v>59</v>
      </c>
      <c r="C10" s="92" t="s">
        <v>91</v>
      </c>
      <c r="D10" s="92"/>
      <c r="E10" s="92"/>
      <c r="F10" s="92"/>
      <c r="G10" s="92"/>
      <c r="H10" s="92"/>
      <c r="I10" s="72"/>
      <c r="J10" s="72"/>
    </row>
    <row r="11" spans="2:10" ht="18.75" x14ac:dyDescent="0.3">
      <c r="B11" s="5"/>
      <c r="C11" s="2"/>
      <c r="D11" s="1"/>
      <c r="E11" s="30"/>
      <c r="F11" s="30"/>
      <c r="G11" s="30"/>
      <c r="H11" s="30"/>
      <c r="I11" s="30"/>
      <c r="J11" s="30"/>
    </row>
    <row r="12" spans="2:10" ht="24.95" customHeight="1" x14ac:dyDescent="0.25">
      <c r="B12" s="94" t="s">
        <v>34</v>
      </c>
      <c r="C12" s="95"/>
      <c r="D12" s="95"/>
      <c r="E12" s="95"/>
      <c r="F12" s="95"/>
      <c r="G12" s="95"/>
      <c r="H12" s="95"/>
      <c r="I12" s="96"/>
      <c r="J12" s="96"/>
    </row>
    <row r="13" spans="2:10" x14ac:dyDescent="0.25">
      <c r="B13" s="99" t="s">
        <v>35</v>
      </c>
      <c r="C13" s="100"/>
      <c r="D13" s="99" t="s">
        <v>36</v>
      </c>
      <c r="E13" s="99"/>
      <c r="F13" s="72"/>
      <c r="G13" s="72"/>
      <c r="H13" s="72"/>
      <c r="I13" s="72"/>
      <c r="J13" s="72"/>
    </row>
    <row r="14" spans="2:10" x14ac:dyDescent="0.25">
      <c r="B14" s="71" t="s">
        <v>37</v>
      </c>
      <c r="C14" s="72"/>
      <c r="D14" s="72" t="s">
        <v>78</v>
      </c>
      <c r="E14" s="72"/>
      <c r="F14" s="72"/>
      <c r="G14" s="72"/>
      <c r="H14" s="72"/>
      <c r="I14" s="72"/>
      <c r="J14" s="72"/>
    </row>
    <row r="15" spans="2:10" x14ac:dyDescent="0.25">
      <c r="B15" s="71" t="s">
        <v>38</v>
      </c>
      <c r="C15" s="72"/>
      <c r="D15" s="72" t="s">
        <v>39</v>
      </c>
      <c r="E15" s="72"/>
      <c r="F15" s="72"/>
      <c r="G15" s="72"/>
      <c r="H15" s="72"/>
      <c r="I15" s="72"/>
      <c r="J15" s="72"/>
    </row>
    <row r="16" spans="2:10" x14ac:dyDescent="0.25">
      <c r="B16" s="71" t="s">
        <v>40</v>
      </c>
      <c r="C16" s="72"/>
      <c r="D16" s="72" t="s">
        <v>24</v>
      </c>
      <c r="E16" s="72"/>
      <c r="F16" s="72"/>
      <c r="G16" s="72"/>
      <c r="H16" s="72"/>
      <c r="I16" s="72"/>
      <c r="J16" s="72"/>
    </row>
    <row r="17" spans="1:23" x14ac:dyDescent="0.25">
      <c r="B17" s="71" t="s">
        <v>41</v>
      </c>
      <c r="C17" s="72"/>
      <c r="D17" s="72" t="s">
        <v>72</v>
      </c>
      <c r="E17" s="72"/>
      <c r="F17" s="72"/>
      <c r="G17" s="72"/>
      <c r="H17" s="72"/>
      <c r="I17" s="72"/>
      <c r="J17" s="72"/>
    </row>
    <row r="18" spans="1:23" x14ac:dyDescent="0.25">
      <c r="B18" s="71" t="s">
        <v>42</v>
      </c>
      <c r="C18" s="72"/>
      <c r="D18" s="72" t="s">
        <v>22</v>
      </c>
      <c r="E18" s="72"/>
      <c r="F18" s="72"/>
      <c r="G18" s="72"/>
      <c r="H18" s="72"/>
      <c r="I18" s="72"/>
      <c r="J18" s="72"/>
    </row>
    <row r="19" spans="1:23" x14ac:dyDescent="0.25">
      <c r="B19" s="71" t="s">
        <v>43</v>
      </c>
      <c r="C19" s="72"/>
      <c r="D19" s="72" t="s">
        <v>79</v>
      </c>
      <c r="E19" s="72"/>
      <c r="F19" s="72"/>
      <c r="G19" s="72"/>
      <c r="H19" s="72"/>
      <c r="I19" s="72"/>
      <c r="J19" s="72"/>
    </row>
    <row r="20" spans="1:23" x14ac:dyDescent="0.25">
      <c r="B20" s="79" t="s">
        <v>51</v>
      </c>
      <c r="C20" s="80"/>
      <c r="D20" s="81" t="s">
        <v>17</v>
      </c>
      <c r="E20" s="82"/>
      <c r="F20" s="82"/>
      <c r="G20" s="82"/>
      <c r="H20" s="82"/>
      <c r="I20" s="82"/>
      <c r="J20" s="80"/>
    </row>
    <row r="21" spans="1:23" x14ac:dyDescent="0.25">
      <c r="B21" s="79" t="s">
        <v>52</v>
      </c>
      <c r="C21" s="80"/>
      <c r="D21" s="81" t="s">
        <v>23</v>
      </c>
      <c r="E21" s="82"/>
      <c r="F21" s="82"/>
      <c r="G21" s="82"/>
      <c r="H21" s="82"/>
      <c r="I21" s="82"/>
      <c r="J21" s="80"/>
    </row>
    <row r="22" spans="1:23" x14ac:dyDescent="0.25">
      <c r="B22" s="71" t="s">
        <v>44</v>
      </c>
      <c r="C22" s="72"/>
      <c r="D22" s="72" t="s">
        <v>86</v>
      </c>
      <c r="E22" s="72"/>
      <c r="F22" s="72"/>
      <c r="G22" s="72"/>
      <c r="H22" s="72"/>
      <c r="I22" s="72"/>
      <c r="J22" s="72"/>
    </row>
    <row r="23" spans="1:23" x14ac:dyDescent="0.25">
      <c r="B23" s="79" t="s">
        <v>55</v>
      </c>
      <c r="C23" s="80"/>
      <c r="D23" s="81" t="s">
        <v>18</v>
      </c>
      <c r="E23" s="82"/>
      <c r="F23" s="82"/>
      <c r="G23" s="82"/>
      <c r="H23" s="82"/>
      <c r="I23" s="82"/>
      <c r="J23" s="80"/>
    </row>
    <row r="24" spans="1:23" x14ac:dyDescent="0.25">
      <c r="B24" s="71" t="s">
        <v>45</v>
      </c>
      <c r="C24" s="72"/>
      <c r="D24" s="72" t="s">
        <v>80</v>
      </c>
      <c r="E24" s="72"/>
      <c r="F24" s="72"/>
      <c r="G24" s="72"/>
      <c r="H24" s="72"/>
      <c r="I24" s="72"/>
      <c r="J24" s="72"/>
    </row>
    <row r="25" spans="1:23" x14ac:dyDescent="0.25">
      <c r="B25" s="71" t="s">
        <v>46</v>
      </c>
      <c r="C25" s="72"/>
      <c r="D25" s="72" t="s">
        <v>81</v>
      </c>
      <c r="E25" s="72"/>
      <c r="F25" s="72"/>
      <c r="G25" s="72"/>
      <c r="H25" s="72"/>
      <c r="I25" s="72"/>
      <c r="J25" s="72"/>
    </row>
    <row r="26" spans="1:23" x14ac:dyDescent="0.25">
      <c r="B26" s="79" t="s">
        <v>53</v>
      </c>
      <c r="C26" s="80"/>
      <c r="D26" s="83" t="s">
        <v>82</v>
      </c>
      <c r="E26" s="82"/>
      <c r="F26" s="82"/>
      <c r="G26" s="82"/>
      <c r="H26" s="82"/>
      <c r="I26" s="82"/>
      <c r="J26" s="80"/>
    </row>
    <row r="27" spans="1:23" x14ac:dyDescent="0.25">
      <c r="B27" s="79" t="s">
        <v>54</v>
      </c>
      <c r="C27" s="80"/>
      <c r="D27" s="81" t="s">
        <v>19</v>
      </c>
      <c r="E27" s="82"/>
      <c r="F27" s="82"/>
      <c r="G27" s="82"/>
      <c r="H27" s="82"/>
      <c r="I27" s="82"/>
      <c r="J27" s="80"/>
    </row>
    <row r="28" spans="1:23" x14ac:dyDescent="0.25">
      <c r="B28" s="71" t="s">
        <v>56</v>
      </c>
      <c r="C28" s="72"/>
      <c r="D28" s="72" t="s">
        <v>25</v>
      </c>
      <c r="E28" s="72"/>
      <c r="F28" s="72"/>
      <c r="G28" s="72"/>
      <c r="H28" s="72"/>
      <c r="I28" s="72"/>
      <c r="J28" s="72"/>
    </row>
    <row r="29" spans="1:23" x14ac:dyDescent="0.25">
      <c r="B29" s="8"/>
      <c r="C29" s="9"/>
      <c r="D29" s="9"/>
      <c r="E29" s="31"/>
      <c r="F29" s="32"/>
      <c r="G29" s="31"/>
      <c r="H29" s="31"/>
      <c r="I29" s="31"/>
      <c r="J29" s="31"/>
    </row>
    <row r="30" spans="1:23" ht="21" x14ac:dyDescent="0.35">
      <c r="B30" s="113" t="s">
        <v>47</v>
      </c>
      <c r="C30" s="114"/>
      <c r="D30"/>
      <c r="E30" s="28"/>
      <c r="F30" s="28"/>
      <c r="G30" s="28"/>
      <c r="H30" s="28"/>
      <c r="I30" s="28"/>
      <c r="J30" s="28"/>
    </row>
    <row r="31" spans="1:23" ht="22.5" customHeight="1" thickBot="1" x14ac:dyDescent="0.3">
      <c r="A31" s="10"/>
      <c r="B31" s="103" t="s">
        <v>48</v>
      </c>
      <c r="C31" s="96"/>
      <c r="D31" s="96"/>
      <c r="E31" s="96"/>
      <c r="F31" s="96"/>
      <c r="G31" s="96"/>
      <c r="H31" s="33"/>
      <c r="I31" s="33"/>
      <c r="J31" s="33"/>
    </row>
    <row r="32" spans="1:23" s="4" customFormat="1" ht="78.75" customHeight="1" thickBot="1" x14ac:dyDescent="0.3">
      <c r="A32" s="61" t="s">
        <v>64</v>
      </c>
      <c r="B32" s="73" t="s">
        <v>16</v>
      </c>
      <c r="C32" s="74"/>
      <c r="D32" s="62" t="s">
        <v>0</v>
      </c>
      <c r="E32" s="63" t="s">
        <v>60</v>
      </c>
      <c r="F32" s="34" t="s">
        <v>1</v>
      </c>
      <c r="G32" s="34" t="s">
        <v>2</v>
      </c>
      <c r="H32" s="34" t="s">
        <v>12</v>
      </c>
      <c r="I32" s="34" t="s">
        <v>11</v>
      </c>
      <c r="J32" s="34" t="s">
        <v>7</v>
      </c>
      <c r="K32" s="34" t="s">
        <v>13</v>
      </c>
      <c r="L32" s="34" t="s">
        <v>15</v>
      </c>
      <c r="M32" s="34" t="s">
        <v>8</v>
      </c>
      <c r="N32" s="34" t="s">
        <v>5</v>
      </c>
      <c r="O32" s="34" t="s">
        <v>4</v>
      </c>
      <c r="P32" s="34" t="s">
        <v>6</v>
      </c>
      <c r="Q32" s="34" t="s">
        <v>3</v>
      </c>
      <c r="R32" s="34" t="s">
        <v>9</v>
      </c>
      <c r="S32" s="34" t="s">
        <v>10</v>
      </c>
      <c r="T32" s="34" t="s">
        <v>14</v>
      </c>
      <c r="U32" s="64" t="s">
        <v>21</v>
      </c>
      <c r="V32" s="55" t="s">
        <v>20</v>
      </c>
      <c r="W32" s="55" t="s">
        <v>57</v>
      </c>
    </row>
    <row r="33" spans="1:25" x14ac:dyDescent="0.25">
      <c r="A33" s="65"/>
      <c r="B33" s="111" t="s">
        <v>89</v>
      </c>
      <c r="C33" s="112"/>
      <c r="D33" s="66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67"/>
      <c r="V33" s="68"/>
      <c r="W33" s="68"/>
    </row>
    <row r="34" spans="1:25" x14ac:dyDescent="0.25">
      <c r="A34" s="43">
        <v>156</v>
      </c>
      <c r="B34" s="77" t="s">
        <v>87</v>
      </c>
      <c r="C34" s="78"/>
      <c r="D34" s="46" t="s">
        <v>65</v>
      </c>
      <c r="E34" s="47"/>
      <c r="F34" s="11">
        <v>200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48">
        <f t="shared" ref="U34:U40" si="0">SUM(F34:T34)</f>
        <v>200</v>
      </c>
      <c r="V34" s="18"/>
      <c r="W34" s="18">
        <f t="shared" ref="W34:W35" si="1">ROUND(U34*V34,2)</f>
        <v>0</v>
      </c>
    </row>
    <row r="35" spans="1:25" x14ac:dyDescent="0.25">
      <c r="A35" s="43">
        <v>156</v>
      </c>
      <c r="B35" s="77" t="s">
        <v>88</v>
      </c>
      <c r="C35" s="78"/>
      <c r="D35" s="46" t="s">
        <v>65</v>
      </c>
      <c r="E35" s="47"/>
      <c r="F35" s="11">
        <v>50</v>
      </c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48">
        <f t="shared" si="0"/>
        <v>50</v>
      </c>
      <c r="V35" s="18"/>
      <c r="W35" s="18">
        <f t="shared" si="1"/>
        <v>0</v>
      </c>
    </row>
    <row r="36" spans="1:25" x14ac:dyDescent="0.25">
      <c r="A36" s="25"/>
      <c r="B36" s="75" t="s">
        <v>66</v>
      </c>
      <c r="C36" s="76"/>
      <c r="D36" s="26"/>
      <c r="E36" s="36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17"/>
      <c r="V36" s="12"/>
      <c r="W36" s="12"/>
    </row>
    <row r="37" spans="1:25" s="13" customFormat="1" x14ac:dyDescent="0.25">
      <c r="A37" s="43">
        <v>210</v>
      </c>
      <c r="B37" s="58" t="s">
        <v>76</v>
      </c>
      <c r="C37" s="59"/>
      <c r="D37" s="46" t="s">
        <v>65</v>
      </c>
      <c r="E37" s="47"/>
      <c r="F37" s="14"/>
      <c r="G37" s="14"/>
      <c r="H37" s="14"/>
      <c r="I37" s="14"/>
      <c r="J37" s="14"/>
      <c r="K37" s="14"/>
      <c r="L37" s="14"/>
      <c r="M37" s="14"/>
      <c r="N37" s="14">
        <v>15</v>
      </c>
      <c r="O37" s="14"/>
      <c r="P37" s="14"/>
      <c r="Q37" s="14"/>
      <c r="R37" s="14"/>
      <c r="S37" s="14"/>
      <c r="T37" s="14">
        <v>2</v>
      </c>
      <c r="U37" s="48">
        <f t="shared" si="0"/>
        <v>17</v>
      </c>
      <c r="V37" s="18"/>
      <c r="W37" s="18">
        <f t="shared" ref="W37" si="2">ROUND(U37*V37,2)</f>
        <v>0</v>
      </c>
    </row>
    <row r="38" spans="1:25" x14ac:dyDescent="0.25">
      <c r="A38" s="25"/>
      <c r="B38" s="56" t="s">
        <v>67</v>
      </c>
      <c r="C38" s="57"/>
      <c r="D38" s="27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17"/>
      <c r="V38" s="12"/>
      <c r="W38" s="12"/>
    </row>
    <row r="39" spans="1:25" ht="15" customHeight="1" x14ac:dyDescent="0.25">
      <c r="A39" s="43">
        <v>169</v>
      </c>
      <c r="B39" s="109" t="s">
        <v>84</v>
      </c>
      <c r="C39" s="110"/>
      <c r="D39" s="46" t="s">
        <v>65</v>
      </c>
      <c r="E39" s="47"/>
      <c r="F39" s="11">
        <v>500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48">
        <f t="shared" si="0"/>
        <v>500</v>
      </c>
      <c r="V39" s="18"/>
      <c r="W39" s="18">
        <f t="shared" ref="W39:W40" si="3">ROUND(U39*V39,2)</f>
        <v>0</v>
      </c>
    </row>
    <row r="40" spans="1:25" x14ac:dyDescent="0.25">
      <c r="A40" s="43">
        <v>128</v>
      </c>
      <c r="B40" s="101" t="s">
        <v>85</v>
      </c>
      <c r="C40" s="102"/>
      <c r="D40" s="46" t="s">
        <v>65</v>
      </c>
      <c r="E40" s="47"/>
      <c r="F40" s="11">
        <v>1000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48">
        <f t="shared" si="0"/>
        <v>1000</v>
      </c>
      <c r="V40" s="19"/>
      <c r="W40" s="18">
        <f t="shared" si="3"/>
        <v>0</v>
      </c>
    </row>
    <row r="41" spans="1:25" x14ac:dyDescent="0.25">
      <c r="A41" s="60"/>
      <c r="B41" s="107" t="s">
        <v>68</v>
      </c>
      <c r="C41" s="108"/>
      <c r="D41" s="16"/>
      <c r="E41" s="37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17"/>
      <c r="V41" s="12"/>
      <c r="W41" s="12"/>
    </row>
    <row r="42" spans="1:25" x14ac:dyDescent="0.25">
      <c r="A42" s="43">
        <v>197</v>
      </c>
      <c r="B42" s="77" t="s">
        <v>71</v>
      </c>
      <c r="C42" s="78"/>
      <c r="D42" s="46" t="s">
        <v>69</v>
      </c>
      <c r="E42" s="15"/>
      <c r="F42" s="11">
        <v>3</v>
      </c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>
        <v>10</v>
      </c>
      <c r="R42" s="11"/>
      <c r="S42" s="11"/>
      <c r="T42" s="11"/>
      <c r="U42" s="48">
        <f t="shared" ref="U42:U47" si="4">SUM(F42:T42)</f>
        <v>13</v>
      </c>
      <c r="V42" s="19"/>
      <c r="W42" s="18">
        <f t="shared" ref="W42:W47" si="5">ROUND(U42*V42,2)</f>
        <v>0</v>
      </c>
    </row>
    <row r="43" spans="1:25" x14ac:dyDescent="0.25">
      <c r="A43" s="43">
        <v>198</v>
      </c>
      <c r="B43" s="77" t="s">
        <v>70</v>
      </c>
      <c r="C43" s="78"/>
      <c r="D43" s="46" t="s">
        <v>69</v>
      </c>
      <c r="E43" s="15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>
        <v>4</v>
      </c>
      <c r="R43" s="11"/>
      <c r="S43" s="11">
        <v>5</v>
      </c>
      <c r="T43" s="11"/>
      <c r="U43" s="48">
        <f t="shared" si="4"/>
        <v>9</v>
      </c>
      <c r="V43" s="19"/>
      <c r="W43" s="18">
        <f t="shared" si="5"/>
        <v>0</v>
      </c>
    </row>
    <row r="44" spans="1:25" x14ac:dyDescent="0.25">
      <c r="A44" s="44">
        <v>201</v>
      </c>
      <c r="B44" s="77" t="s">
        <v>77</v>
      </c>
      <c r="C44" s="78"/>
      <c r="D44" s="46" t="s">
        <v>69</v>
      </c>
      <c r="E44" s="49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>
        <v>2</v>
      </c>
      <c r="Q44" s="50"/>
      <c r="R44" s="50"/>
      <c r="S44" s="50"/>
      <c r="T44" s="50"/>
      <c r="U44" s="48">
        <f t="shared" si="4"/>
        <v>2</v>
      </c>
      <c r="V44" s="19"/>
      <c r="W44" s="18">
        <f t="shared" si="5"/>
        <v>0</v>
      </c>
    </row>
    <row r="45" spans="1:25" x14ac:dyDescent="0.25">
      <c r="A45" s="70">
        <v>213</v>
      </c>
      <c r="B45" s="77" t="s">
        <v>73</v>
      </c>
      <c r="C45" s="78"/>
      <c r="D45" s="46" t="s">
        <v>75</v>
      </c>
      <c r="E45" s="49"/>
      <c r="F45" s="50"/>
      <c r="G45" s="50"/>
      <c r="H45" s="50"/>
      <c r="I45" s="50"/>
      <c r="J45" s="50"/>
      <c r="K45" s="50">
        <v>5</v>
      </c>
      <c r="L45" s="50"/>
      <c r="M45" s="50"/>
      <c r="N45" s="50"/>
      <c r="O45" s="50"/>
      <c r="P45" s="50"/>
      <c r="Q45" s="50"/>
      <c r="R45" s="50"/>
      <c r="S45" s="50"/>
      <c r="T45" s="50"/>
      <c r="U45" s="48">
        <f t="shared" si="4"/>
        <v>5</v>
      </c>
      <c r="V45" s="19"/>
      <c r="W45" s="18">
        <f t="shared" si="5"/>
        <v>0</v>
      </c>
    </row>
    <row r="46" spans="1:25" ht="15.75" thickBot="1" x14ac:dyDescent="0.3">
      <c r="A46" s="44">
        <v>202</v>
      </c>
      <c r="B46" s="77" t="s">
        <v>83</v>
      </c>
      <c r="C46" s="78"/>
      <c r="D46" s="51" t="s">
        <v>75</v>
      </c>
      <c r="E46" s="49"/>
      <c r="F46" s="50">
        <v>500</v>
      </c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48">
        <f t="shared" si="4"/>
        <v>500</v>
      </c>
      <c r="V46" s="19"/>
      <c r="W46" s="18">
        <f t="shared" si="5"/>
        <v>0</v>
      </c>
    </row>
    <row r="47" spans="1:25" ht="16.5" thickBot="1" x14ac:dyDescent="0.3">
      <c r="A47" s="45">
        <v>203</v>
      </c>
      <c r="B47" s="105" t="s">
        <v>74</v>
      </c>
      <c r="C47" s="106"/>
      <c r="D47" s="52" t="s">
        <v>69</v>
      </c>
      <c r="E47" s="53"/>
      <c r="F47" s="54">
        <v>5</v>
      </c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>
        <f t="shared" si="4"/>
        <v>5</v>
      </c>
      <c r="V47" s="69"/>
      <c r="W47" s="69">
        <f t="shared" si="5"/>
        <v>0</v>
      </c>
      <c r="X47" s="20" t="s">
        <v>61</v>
      </c>
      <c r="Y47" s="21" t="s">
        <v>62</v>
      </c>
    </row>
    <row r="48" spans="1:25" ht="16.5" thickBot="1" x14ac:dyDescent="0.3">
      <c r="A48" s="39"/>
      <c r="B48" s="104"/>
      <c r="C48" s="104"/>
      <c r="D48" s="40"/>
      <c r="E48" s="40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2"/>
      <c r="V48" s="23" t="s">
        <v>63</v>
      </c>
      <c r="W48" s="22" cm="1">
        <f t="array" ref="W48">SUM(ROUND(W34:W47,2))</f>
        <v>0</v>
      </c>
      <c r="X48" s="24">
        <f>ROUND(W48*0.21,2)</f>
        <v>0</v>
      </c>
      <c r="Y48" s="24">
        <f>ROUND(W48+X48,2)</f>
        <v>0</v>
      </c>
    </row>
  </sheetData>
  <mergeCells count="58">
    <mergeCell ref="B40:C40"/>
    <mergeCell ref="B27:C27"/>
    <mergeCell ref="B31:G31"/>
    <mergeCell ref="B48:C48"/>
    <mergeCell ref="B43:C43"/>
    <mergeCell ref="B47:C47"/>
    <mergeCell ref="B42:C42"/>
    <mergeCell ref="B41:C41"/>
    <mergeCell ref="B46:C46"/>
    <mergeCell ref="B44:C44"/>
    <mergeCell ref="B45:C45"/>
    <mergeCell ref="B39:C39"/>
    <mergeCell ref="B33:C33"/>
    <mergeCell ref="B28:C28"/>
    <mergeCell ref="B30:C30"/>
    <mergeCell ref="B14:C14"/>
    <mergeCell ref="D14:J14"/>
    <mergeCell ref="B24:C24"/>
    <mergeCell ref="D24:J24"/>
    <mergeCell ref="B25:C25"/>
    <mergeCell ref="B16:C16"/>
    <mergeCell ref="B20:C20"/>
    <mergeCell ref="B21:C21"/>
    <mergeCell ref="B22:C22"/>
    <mergeCell ref="D16:J16"/>
    <mergeCell ref="D18:J18"/>
    <mergeCell ref="B19:C19"/>
    <mergeCell ref="D19:J19"/>
    <mergeCell ref="B17:C17"/>
    <mergeCell ref="D17:J17"/>
    <mergeCell ref="B23:C23"/>
    <mergeCell ref="B12:J12"/>
    <mergeCell ref="C9:J9"/>
    <mergeCell ref="B13:C13"/>
    <mergeCell ref="D13:J13"/>
    <mergeCell ref="C10:J10"/>
    <mergeCell ref="B2:I2"/>
    <mergeCell ref="B4:C4"/>
    <mergeCell ref="C8:J8"/>
    <mergeCell ref="C5:J5"/>
    <mergeCell ref="C6:J6"/>
    <mergeCell ref="C7:J7"/>
    <mergeCell ref="B15:C15"/>
    <mergeCell ref="D15:J15"/>
    <mergeCell ref="B18:C18"/>
    <mergeCell ref="B32:C32"/>
    <mergeCell ref="B36:C36"/>
    <mergeCell ref="B35:C35"/>
    <mergeCell ref="B34:C34"/>
    <mergeCell ref="B26:C26"/>
    <mergeCell ref="D20:J20"/>
    <mergeCell ref="D21:J21"/>
    <mergeCell ref="D23:J23"/>
    <mergeCell ref="D22:J22"/>
    <mergeCell ref="D28:J28"/>
    <mergeCell ref="D27:J27"/>
    <mergeCell ref="D25:J25"/>
    <mergeCell ref="D26:J26"/>
  </mergeCells>
  <pageMargins left="0.25" right="0.25" top="0.75" bottom="0.75" header="0.3" footer="0.3"/>
  <pageSetup paperSize="8" scale="4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3658657-7030-4961-B647-C2EFC743EE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739A9A-08E2-4B65-BED0-7ED7543775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59D66D-628C-4BF9-836C-49BC5C4C9EF8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2021-10-07T07:23:29Z</cp:lastPrinted>
  <dcterms:created xsi:type="dcterms:W3CDTF">2014-09-08T07:53:43Z</dcterms:created>
  <dcterms:modified xsi:type="dcterms:W3CDTF">2021-10-14T10:06:59Z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