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lova\Desktop\VZ\1_VZMR\17_Kancelářské potřeby - 2.Q 2018\1_Výzva a ZD\"/>
    </mc:Choice>
  </mc:AlternateContent>
  <bookViews>
    <workbookView xWindow="0" yWindow="0" windowWidth="50250" windowHeight="12435"/>
  </bookViews>
  <sheets>
    <sheet name="Pokyny" sheetId="3" r:id="rId1"/>
    <sheet name="Kancelářské potřeby" sheetId="1" r:id="rId2"/>
  </sheets>
  <definedNames>
    <definedName name="_xlnm._FilterDatabase" localSheetId="1" hidden="1">'Kancelářské potřeby'!$A$2:$WWC$145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70" i="1" l="1"/>
  <c r="S148" i="1"/>
  <c r="S130" i="1"/>
  <c r="S104" i="1"/>
  <c r="S93" i="1"/>
  <c r="S73" i="1"/>
  <c r="S63" i="1"/>
  <c r="S54" i="1"/>
  <c r="S53" i="1"/>
  <c r="S51" i="1"/>
  <c r="S42" i="1"/>
  <c r="S39" i="1"/>
  <c r="S143" i="1"/>
  <c r="S16" i="1"/>
  <c r="W16" i="1" l="1"/>
  <c r="U16" i="1"/>
  <c r="W104" i="1"/>
  <c r="U104" i="1"/>
  <c r="W143" i="1"/>
  <c r="U143" i="1"/>
  <c r="W53" i="1"/>
  <c r="U53" i="1"/>
  <c r="W130" i="1"/>
  <c r="U130" i="1"/>
  <c r="W51" i="1"/>
  <c r="U51" i="1"/>
  <c r="W54" i="1"/>
  <c r="U54" i="1"/>
  <c r="W73" i="1"/>
  <c r="U73" i="1"/>
  <c r="W148" i="1"/>
  <c r="U148" i="1"/>
  <c r="W63" i="1"/>
  <c r="U63" i="1"/>
  <c r="W39" i="1"/>
  <c r="U39" i="1"/>
  <c r="W42" i="1"/>
  <c r="U42" i="1"/>
  <c r="W93" i="1"/>
  <c r="U93" i="1"/>
  <c r="W170" i="1"/>
  <c r="U170" i="1"/>
  <c r="S8" i="1"/>
  <c r="W8" i="1" l="1"/>
  <c r="U8" i="1"/>
  <c r="S118" i="1"/>
  <c r="S19" i="1"/>
  <c r="W19" i="1" l="1"/>
  <c r="U19" i="1"/>
  <c r="W118" i="1"/>
  <c r="U118" i="1"/>
  <c r="S169" i="1"/>
  <c r="S151" i="1"/>
  <c r="S108" i="1"/>
  <c r="S70" i="1"/>
  <c r="W108" i="1" l="1"/>
  <c r="U108" i="1"/>
  <c r="W70" i="1"/>
  <c r="U70" i="1"/>
  <c r="W151" i="1"/>
  <c r="U151" i="1"/>
  <c r="W169" i="1"/>
  <c r="U169" i="1"/>
  <c r="S115" i="1"/>
  <c r="S58" i="1"/>
  <c r="W58" i="1" l="1"/>
  <c r="U58" i="1"/>
  <c r="W115" i="1"/>
  <c r="U115" i="1"/>
  <c r="S59" i="1"/>
  <c r="W59" i="1" l="1"/>
  <c r="U59" i="1"/>
  <c r="S152" i="1"/>
  <c r="W152" i="1" l="1"/>
  <c r="U152" i="1"/>
  <c r="S162" i="1"/>
  <c r="S161" i="1"/>
  <c r="S157" i="1"/>
  <c r="S106" i="1"/>
  <c r="S78" i="1"/>
  <c r="S56" i="1"/>
  <c r="S31" i="1"/>
  <c r="S21" i="1"/>
  <c r="S4" i="1"/>
  <c r="W56" i="1" l="1"/>
  <c r="U56" i="1"/>
  <c r="W4" i="1"/>
  <c r="U4" i="1"/>
  <c r="W78" i="1"/>
  <c r="U78" i="1"/>
  <c r="W162" i="1"/>
  <c r="U162" i="1"/>
  <c r="W161" i="1"/>
  <c r="U161" i="1"/>
  <c r="W106" i="1"/>
  <c r="U106" i="1"/>
  <c r="W21" i="1"/>
  <c r="U21" i="1"/>
  <c r="W31" i="1"/>
  <c r="U31" i="1"/>
  <c r="W157" i="1"/>
  <c r="U157" i="1"/>
  <c r="S11" i="1"/>
  <c r="S9" i="1"/>
  <c r="W11" i="1" l="1"/>
  <c r="U11" i="1"/>
  <c r="W9" i="1"/>
  <c r="U9" i="1"/>
  <c r="S171" i="1"/>
  <c r="S168" i="1"/>
  <c r="S165" i="1"/>
  <c r="S163" i="1"/>
  <c r="S160" i="1"/>
  <c r="S159" i="1"/>
  <c r="S140" i="1"/>
  <c r="S138" i="1"/>
  <c r="S136" i="1"/>
  <c r="S134" i="1"/>
  <c r="S128" i="1"/>
  <c r="S127" i="1"/>
  <c r="S122" i="1"/>
  <c r="S113" i="1"/>
  <c r="S112" i="1"/>
  <c r="S111" i="1"/>
  <c r="S98" i="1"/>
  <c r="S97" i="1"/>
  <c r="S95" i="1"/>
  <c r="S94" i="1"/>
  <c r="S84" i="1"/>
  <c r="S67" i="1"/>
  <c r="S62" i="1"/>
  <c r="S61" i="1"/>
  <c r="S60" i="1"/>
  <c r="S57" i="1"/>
  <c r="S55" i="1"/>
  <c r="S48" i="1"/>
  <c r="S47" i="1"/>
  <c r="S46" i="1"/>
  <c r="S45" i="1"/>
  <c r="S44" i="1"/>
  <c r="S29" i="1"/>
  <c r="W61" i="1" l="1"/>
  <c r="U61" i="1"/>
  <c r="W127" i="1"/>
  <c r="U127" i="1"/>
  <c r="W45" i="1"/>
  <c r="U45" i="1"/>
  <c r="W55" i="1"/>
  <c r="U55" i="1"/>
  <c r="W62" i="1"/>
  <c r="U62" i="1"/>
  <c r="W95" i="1"/>
  <c r="U95" i="1"/>
  <c r="W112" i="1"/>
  <c r="U112" i="1"/>
  <c r="W128" i="1"/>
  <c r="U128" i="1"/>
  <c r="W140" i="1"/>
  <c r="U140" i="1"/>
  <c r="W165" i="1"/>
  <c r="U165" i="1"/>
  <c r="W44" i="1"/>
  <c r="U44" i="1"/>
  <c r="W94" i="1"/>
  <c r="U94" i="1"/>
  <c r="W138" i="1"/>
  <c r="U138" i="1"/>
  <c r="W57" i="1"/>
  <c r="U57" i="1"/>
  <c r="W67" i="1"/>
  <c r="U67" i="1"/>
  <c r="W97" i="1"/>
  <c r="U97" i="1"/>
  <c r="W113" i="1"/>
  <c r="U113" i="1"/>
  <c r="W134" i="1"/>
  <c r="U134" i="1"/>
  <c r="W159" i="1"/>
  <c r="U159" i="1"/>
  <c r="W168" i="1"/>
  <c r="U168" i="1"/>
  <c r="W48" i="1"/>
  <c r="U48" i="1"/>
  <c r="W111" i="1"/>
  <c r="U111" i="1"/>
  <c r="W163" i="1"/>
  <c r="U163" i="1"/>
  <c r="W46" i="1"/>
  <c r="U46" i="1"/>
  <c r="W29" i="1"/>
  <c r="U29" i="1"/>
  <c r="W47" i="1"/>
  <c r="U47" i="1"/>
  <c r="W60" i="1"/>
  <c r="U60" i="1"/>
  <c r="W84" i="1"/>
  <c r="U84" i="1"/>
  <c r="W98" i="1"/>
  <c r="U98" i="1"/>
  <c r="W122" i="1"/>
  <c r="U122" i="1"/>
  <c r="W136" i="1"/>
  <c r="U136" i="1"/>
  <c r="W160" i="1"/>
  <c r="U160" i="1"/>
  <c r="W171" i="1"/>
  <c r="U171" i="1"/>
  <c r="S166" i="1"/>
  <c r="S150" i="1"/>
  <c r="W150" i="1" l="1"/>
  <c r="U150" i="1"/>
  <c r="W166" i="1"/>
  <c r="U166" i="1"/>
  <c r="S30" i="1"/>
  <c r="S26" i="1"/>
  <c r="S17" i="1"/>
  <c r="W17" i="1" l="1"/>
  <c r="U17" i="1"/>
  <c r="W26" i="1"/>
  <c r="U26" i="1"/>
  <c r="W30" i="1"/>
  <c r="U30" i="1"/>
  <c r="S149" i="1"/>
  <c r="S147" i="1"/>
  <c r="S141" i="1"/>
  <c r="S117" i="1"/>
  <c r="S116" i="1"/>
  <c r="S34" i="1"/>
  <c r="S32" i="1"/>
  <c r="S24" i="1"/>
  <c r="S23" i="1"/>
  <c r="S10" i="1"/>
  <c r="S7" i="1"/>
  <c r="W10" i="1" l="1"/>
  <c r="U10" i="1"/>
  <c r="W23" i="1"/>
  <c r="U23" i="1"/>
  <c r="W116" i="1"/>
  <c r="U116" i="1"/>
  <c r="W149" i="1"/>
  <c r="U149" i="1"/>
  <c r="W34" i="1"/>
  <c r="U34" i="1"/>
  <c r="W117" i="1"/>
  <c r="U117" i="1"/>
  <c r="W147" i="1"/>
  <c r="U147" i="1"/>
  <c r="W24" i="1"/>
  <c r="U24" i="1"/>
  <c r="W7" i="1"/>
  <c r="U7" i="1"/>
  <c r="W32" i="1"/>
  <c r="U32" i="1"/>
  <c r="W141" i="1"/>
  <c r="U141" i="1"/>
  <c r="S146" i="1"/>
  <c r="W146" i="1" l="1"/>
  <c r="U146" i="1"/>
  <c r="S164" i="1"/>
  <c r="S124" i="1"/>
  <c r="S52" i="1"/>
  <c r="S35" i="1"/>
  <c r="S20" i="1"/>
  <c r="S5" i="1"/>
  <c r="W124" i="1" l="1"/>
  <c r="U124" i="1"/>
  <c r="W20" i="1"/>
  <c r="U20" i="1"/>
  <c r="W164" i="1"/>
  <c r="U164" i="1"/>
  <c r="W5" i="1"/>
  <c r="U5" i="1"/>
  <c r="W35" i="1"/>
  <c r="U35" i="1"/>
  <c r="W52" i="1"/>
  <c r="U52" i="1"/>
  <c r="S158" i="1"/>
  <c r="S156" i="1"/>
  <c r="S155" i="1"/>
  <c r="S154" i="1"/>
  <c r="W154" i="1" l="1"/>
  <c r="U154" i="1"/>
  <c r="W155" i="1"/>
  <c r="U155" i="1"/>
  <c r="W156" i="1"/>
  <c r="U156" i="1"/>
  <c r="W158" i="1"/>
  <c r="U158" i="1"/>
  <c r="S142" i="1"/>
  <c r="S133" i="1"/>
  <c r="S132" i="1"/>
  <c r="S131" i="1"/>
  <c r="S123" i="1"/>
  <c r="S121" i="1"/>
  <c r="S120" i="1"/>
  <c r="S119" i="1"/>
  <c r="S114" i="1"/>
  <c r="S110" i="1"/>
  <c r="S90" i="1"/>
  <c r="S89" i="1"/>
  <c r="S87" i="1"/>
  <c r="S86" i="1"/>
  <c r="S85" i="1"/>
  <c r="S83" i="1"/>
  <c r="S82" i="1"/>
  <c r="S81" i="1"/>
  <c r="S43" i="1"/>
  <c r="S40" i="1"/>
  <c r="S33" i="1"/>
  <c r="S18" i="1"/>
  <c r="S15" i="1"/>
  <c r="S14" i="1"/>
  <c r="S13" i="1"/>
  <c r="S12" i="1"/>
  <c r="W83" i="1" l="1"/>
  <c r="U83" i="1"/>
  <c r="W89" i="1"/>
  <c r="U89" i="1"/>
  <c r="W15" i="1"/>
  <c r="U15" i="1"/>
  <c r="W43" i="1"/>
  <c r="U43" i="1"/>
  <c r="W85" i="1"/>
  <c r="U85" i="1"/>
  <c r="W90" i="1"/>
  <c r="U90" i="1"/>
  <c r="W120" i="1"/>
  <c r="U120" i="1"/>
  <c r="W132" i="1"/>
  <c r="U132" i="1"/>
  <c r="W14" i="1"/>
  <c r="U14" i="1"/>
  <c r="W131" i="1"/>
  <c r="U131" i="1"/>
  <c r="W18" i="1"/>
  <c r="U18" i="1"/>
  <c r="W86" i="1"/>
  <c r="U86" i="1"/>
  <c r="W110" i="1"/>
  <c r="U110" i="1"/>
  <c r="W121" i="1"/>
  <c r="U121" i="1"/>
  <c r="W133" i="1"/>
  <c r="U133" i="1"/>
  <c r="W40" i="1"/>
  <c r="U40" i="1"/>
  <c r="W119" i="1"/>
  <c r="U119" i="1"/>
  <c r="W12" i="1"/>
  <c r="U12" i="1"/>
  <c r="W81" i="1"/>
  <c r="U81" i="1"/>
  <c r="W13" i="1"/>
  <c r="U13" i="1"/>
  <c r="W33" i="1"/>
  <c r="U33" i="1"/>
  <c r="W82" i="1"/>
  <c r="U82" i="1"/>
  <c r="W87" i="1"/>
  <c r="U87" i="1"/>
  <c r="W114" i="1"/>
  <c r="U114" i="1"/>
  <c r="W123" i="1"/>
  <c r="U123" i="1"/>
  <c r="W142" i="1"/>
  <c r="U142" i="1"/>
  <c r="S145" i="1"/>
  <c r="U145" i="1" s="1"/>
  <c r="S107" i="1" l="1"/>
  <c r="W107" i="1" l="1"/>
  <c r="U107" i="1"/>
  <c r="W145" i="1"/>
  <c r="S144" i="1"/>
  <c r="S139" i="1"/>
  <c r="S137" i="1"/>
  <c r="S135" i="1"/>
  <c r="S129" i="1"/>
  <c r="S126" i="1"/>
  <c r="S125" i="1"/>
  <c r="S109" i="1"/>
  <c r="S105" i="1"/>
  <c r="S103" i="1"/>
  <c r="S102" i="1"/>
  <c r="S101" i="1"/>
  <c r="S100" i="1"/>
  <c r="S99" i="1"/>
  <c r="S96" i="1"/>
  <c r="S92" i="1"/>
  <c r="S91" i="1"/>
  <c r="S88" i="1"/>
  <c r="S80" i="1"/>
  <c r="S79" i="1"/>
  <c r="S77" i="1"/>
  <c r="S76" i="1"/>
  <c r="S75" i="1"/>
  <c r="S74" i="1"/>
  <c r="S72" i="1"/>
  <c r="S71" i="1"/>
  <c r="S69" i="1"/>
  <c r="S68" i="1"/>
  <c r="S66" i="1"/>
  <c r="S65" i="1"/>
  <c r="S49" i="1"/>
  <c r="S41" i="1"/>
  <c r="S38" i="1"/>
  <c r="S37" i="1"/>
  <c r="S36" i="1"/>
  <c r="S28" i="1"/>
  <c r="S27" i="1"/>
  <c r="S22" i="1"/>
  <c r="W38" i="1" l="1"/>
  <c r="U38" i="1"/>
  <c r="W72" i="1"/>
  <c r="U72" i="1"/>
  <c r="W91" i="1"/>
  <c r="U91" i="1"/>
  <c r="W144" i="1"/>
  <c r="U144" i="1"/>
  <c r="W28" i="1"/>
  <c r="U28" i="1"/>
  <c r="W41" i="1"/>
  <c r="U41" i="1"/>
  <c r="W68" i="1"/>
  <c r="U68" i="1"/>
  <c r="W74" i="1"/>
  <c r="U74" i="1"/>
  <c r="W79" i="1"/>
  <c r="U79" i="1"/>
  <c r="W92" i="1"/>
  <c r="U92" i="1"/>
  <c r="W101" i="1"/>
  <c r="U101" i="1"/>
  <c r="W109" i="1"/>
  <c r="U109" i="1"/>
  <c r="W135" i="1"/>
  <c r="U135" i="1"/>
  <c r="W27" i="1"/>
  <c r="U27" i="1"/>
  <c r="W77" i="1"/>
  <c r="U77" i="1"/>
  <c r="W105" i="1"/>
  <c r="U105" i="1"/>
  <c r="W36" i="1"/>
  <c r="U36" i="1"/>
  <c r="W69" i="1"/>
  <c r="U69" i="1"/>
  <c r="W75" i="1"/>
  <c r="U75" i="1"/>
  <c r="W80" i="1"/>
  <c r="U80" i="1"/>
  <c r="W96" i="1"/>
  <c r="U96" i="1"/>
  <c r="W102" i="1"/>
  <c r="U102" i="1"/>
  <c r="W125" i="1"/>
  <c r="U125" i="1"/>
  <c r="W137" i="1"/>
  <c r="U137" i="1"/>
  <c r="W66" i="1"/>
  <c r="U66" i="1"/>
  <c r="W100" i="1"/>
  <c r="U100" i="1"/>
  <c r="W129" i="1"/>
  <c r="U129" i="1"/>
  <c r="W49" i="1"/>
  <c r="U49" i="1"/>
  <c r="W22" i="1"/>
  <c r="U22" i="1"/>
  <c r="W37" i="1"/>
  <c r="U37" i="1"/>
  <c r="W65" i="1"/>
  <c r="U65" i="1"/>
  <c r="W71" i="1"/>
  <c r="U71" i="1"/>
  <c r="W76" i="1"/>
  <c r="U76" i="1"/>
  <c r="W88" i="1"/>
  <c r="U88" i="1"/>
  <c r="W99" i="1"/>
  <c r="U99" i="1"/>
  <c r="W103" i="1"/>
  <c r="U103" i="1"/>
  <c r="W126" i="1"/>
  <c r="U126" i="1"/>
  <c r="W139" i="1"/>
  <c r="U139" i="1"/>
  <c r="W172" i="1"/>
</calcChain>
</file>

<file path=xl/sharedStrings.xml><?xml version="1.0" encoding="utf-8"?>
<sst xmlns="http://schemas.openxmlformats.org/spreadsheetml/2006/main" count="455" uniqueCount="263">
  <si>
    <t>NÁZEV ZBOŽÍ</t>
  </si>
  <si>
    <t>MJ</t>
  </si>
  <si>
    <t>Balení po ks</t>
  </si>
  <si>
    <t>ústředí</t>
  </si>
  <si>
    <t>Praha</t>
  </si>
  <si>
    <t>Brno</t>
  </si>
  <si>
    <t>Č.Budějovice</t>
  </si>
  <si>
    <t>H.Králové</t>
  </si>
  <si>
    <t>Jihlava</t>
  </si>
  <si>
    <t>Liberec</t>
  </si>
  <si>
    <t>Olomouc</t>
  </si>
  <si>
    <t>Plzeň</t>
  </si>
  <si>
    <t>Střední Čechy</t>
  </si>
  <si>
    <t>Ostrava</t>
  </si>
  <si>
    <t>Ústí n.L</t>
  </si>
  <si>
    <t>Zlín</t>
  </si>
  <si>
    <t>CELKEM</t>
  </si>
  <si>
    <t>Jednotková cena s DPH</t>
  </si>
  <si>
    <t>Cena celkem s DPH</t>
  </si>
  <si>
    <t xml:space="preserve">ARCHIVACE, </t>
  </si>
  <si>
    <t>ks</t>
  </si>
  <si>
    <t>Desky na spisy, tříklopé, s gumičkou - transparentní</t>
  </si>
  <si>
    <t>FÓLIE, OBALY, DESKY</t>
  </si>
  <si>
    <t>Obal závěsný, matný, s chlopní, 100 µm</t>
  </si>
  <si>
    <t>balení</t>
  </si>
  <si>
    <t>10 ks</t>
  </si>
  <si>
    <t>100 ks</t>
  </si>
  <si>
    <t>Obal zakládací "L", lesklý, 180 µm</t>
  </si>
  <si>
    <t xml:space="preserve">balení </t>
  </si>
  <si>
    <t>Kapsa s patentem, A4, transparentní</t>
  </si>
  <si>
    <t>Kapsa s patentem, C5 (A5), čirá</t>
  </si>
  <si>
    <t>Zadní strana pro kroužkovou vazbu, A4, bílý karton</t>
  </si>
  <si>
    <t>OBÁLKY</t>
  </si>
  <si>
    <t>Prostorová obálka B4 (245x350mm), křížové dno šíře 40 mm</t>
  </si>
  <si>
    <t>Obálka C5, samolepící, 162 x 229 mm</t>
  </si>
  <si>
    <t>1000 ks</t>
  </si>
  <si>
    <t>250 ks</t>
  </si>
  <si>
    <t>100 listů</t>
  </si>
  <si>
    <t>DROBNÉ KANCELÁŘSKÉ VYBAVENÍ</t>
  </si>
  <si>
    <t>Nůžky na papír, 17 cm</t>
  </si>
  <si>
    <t>Nůžky na papír, 21 cm</t>
  </si>
  <si>
    <t>Odstraňovač spon (rozešívač)</t>
  </si>
  <si>
    <t>Pravítko, 30 cm, mix barev</t>
  </si>
  <si>
    <t xml:space="preserve">Pryž měkká </t>
  </si>
  <si>
    <t>Páska balicí, 48 mm x 66 m, transparentní</t>
  </si>
  <si>
    <t>role</t>
  </si>
  <si>
    <t>Páska lepicí, 19 mm x 33 m, transparentní</t>
  </si>
  <si>
    <t>Motouz, polypropylen, 100 g</t>
  </si>
  <si>
    <t>klubko</t>
  </si>
  <si>
    <t>Kostka lepená, bílá, 9 x 9 x 4,5 cm</t>
  </si>
  <si>
    <t>Bloček samolepící, 40 x 50 mm, žlutý</t>
  </si>
  <si>
    <t>3 ks</t>
  </si>
  <si>
    <t>Bloček samolepící, 75 x 75 mm, žlutý</t>
  </si>
  <si>
    <t>Bloček samolepící, 40 x 50 mm, neonové barvy</t>
  </si>
  <si>
    <t>Záložky samolepící, papírové, 20 x 50 mm, neonové barvy</t>
  </si>
  <si>
    <t>sada</t>
  </si>
  <si>
    <t>bal.</t>
  </si>
  <si>
    <t>12 ks</t>
  </si>
  <si>
    <t>kovové klipy 19mm ( bal.12ks)</t>
  </si>
  <si>
    <t>Náplň do sešívačky, 24/6</t>
  </si>
  <si>
    <t>Špendlíky do korkových tabulí, mix barev</t>
  </si>
  <si>
    <t>Ořezávátko, kovové, na jednu tužku</t>
  </si>
  <si>
    <t>Tužka grafitová, HB</t>
  </si>
  <si>
    <t>Mikrotužka, 0,5 mm, barevný mix</t>
  </si>
  <si>
    <t>Roller kuličkový, sada 4 barev</t>
  </si>
  <si>
    <t>Popisovač CD, 1 mm, sada 4 barev</t>
  </si>
  <si>
    <t>Popisovač tabulový, sada 4 barev</t>
  </si>
  <si>
    <t>Zvýrazňovač, sada 4 barev</t>
  </si>
  <si>
    <t>Zvýrazňovač, zelený</t>
  </si>
  <si>
    <t>Zvýrazňovač, žlutý</t>
  </si>
  <si>
    <t>Zvýrazňovač, oranžový</t>
  </si>
  <si>
    <t>Pastelky nelámavé, 12 ks</t>
  </si>
  <si>
    <t>Korková tabule 120x90 dřevěný rám</t>
  </si>
  <si>
    <t>SEŠITY, BLOKY</t>
  </si>
  <si>
    <t>Blok poznámkový, lepený, A4, linkovaný, bílý, 50 listů</t>
  </si>
  <si>
    <t>Blok A5, 80 listů, boční kovová vazba, perforace, linkovaný</t>
  </si>
  <si>
    <t>Záznamní kniha A5, linka, 100 listů</t>
  </si>
  <si>
    <t>FORMULÁŘE</t>
  </si>
  <si>
    <t>blok</t>
  </si>
  <si>
    <t>krabice</t>
  </si>
  <si>
    <t>2. Samostatná fakturace pro jednotlivá odběrná místa.</t>
  </si>
  <si>
    <t>Adresa dodání</t>
  </si>
  <si>
    <t>Kontaktní osoba</t>
  </si>
  <si>
    <t>Ústředí</t>
  </si>
  <si>
    <r>
      <t>Česká školní inspekce, Fráni Šrámka 37, 150 21</t>
    </r>
    <r>
      <rPr>
        <b/>
        <sz val="11"/>
        <color theme="1"/>
        <rFont val="Calibri"/>
        <family val="2"/>
        <charset val="238"/>
        <scheme val="minor"/>
      </rPr>
      <t xml:space="preserve"> Praha 5</t>
    </r>
  </si>
  <si>
    <r>
      <t xml:space="preserve">Česká školní inspekce - Pražský inspektorát, Arabská 683, </t>
    </r>
    <r>
      <rPr>
        <b/>
        <sz val="11"/>
        <color theme="1"/>
        <rFont val="Calibri"/>
        <family val="2"/>
        <charset val="238"/>
        <scheme val="minor"/>
      </rPr>
      <t>Praha 6</t>
    </r>
  </si>
  <si>
    <r>
      <t xml:space="preserve">Česká školní inspekce, Křížová 22, 603 00 </t>
    </r>
    <r>
      <rPr>
        <b/>
        <sz val="11"/>
        <color theme="1"/>
        <rFont val="Calibri"/>
        <family val="2"/>
        <charset val="238"/>
        <scheme val="minor"/>
      </rPr>
      <t>Brno</t>
    </r>
  </si>
  <si>
    <r>
      <t xml:space="preserve">Česká školní inspekce, Dukelská 23, 370 01 </t>
    </r>
    <r>
      <rPr>
        <b/>
        <sz val="11"/>
        <color theme="1"/>
        <rFont val="Calibri"/>
        <family val="2"/>
        <charset val="238"/>
        <scheme val="minor"/>
      </rPr>
      <t>České Budějiovice</t>
    </r>
  </si>
  <si>
    <t>Hradec Králové</t>
  </si>
  <si>
    <r>
      <t xml:space="preserve">Česká školní inspekce, Wonkova 1142, 500 02 </t>
    </r>
    <r>
      <rPr>
        <b/>
        <sz val="11"/>
        <color theme="1"/>
        <rFont val="Calibri"/>
        <family val="2"/>
        <charset val="238"/>
        <scheme val="minor"/>
      </rPr>
      <t>Hradec Králové</t>
    </r>
  </si>
  <si>
    <r>
      <t xml:space="preserve">Česká školní inspekce, Zborovská 3, 586 01 </t>
    </r>
    <r>
      <rPr>
        <b/>
        <sz val="11"/>
        <color theme="1"/>
        <rFont val="Calibri"/>
        <family val="2"/>
        <charset val="238"/>
        <scheme val="minor"/>
      </rPr>
      <t>Jihlava</t>
    </r>
  </si>
  <si>
    <t>Karlovy Vary</t>
  </si>
  <si>
    <r>
      <t xml:space="preserve">Česká školní inspekce, Kollárova 15, 360 09 </t>
    </r>
    <r>
      <rPr>
        <b/>
        <sz val="11"/>
        <color theme="1"/>
        <rFont val="Calibri"/>
        <family val="2"/>
        <charset val="238"/>
        <scheme val="minor"/>
      </rPr>
      <t>Karlovy Vary</t>
    </r>
  </si>
  <si>
    <r>
      <t xml:space="preserve">Česká školní inspekce, Masarykova 801/28, 460 01 </t>
    </r>
    <r>
      <rPr>
        <b/>
        <sz val="11"/>
        <color theme="1"/>
        <rFont val="Calibri"/>
        <family val="2"/>
        <charset val="238"/>
        <scheme val="minor"/>
      </rPr>
      <t>Liberec</t>
    </r>
  </si>
  <si>
    <r>
      <t xml:space="preserve">Česká školní inspekce, Wellnerova 25, 779 00 </t>
    </r>
    <r>
      <rPr>
        <b/>
        <sz val="11"/>
        <color theme="1"/>
        <rFont val="Calibri"/>
        <family val="2"/>
        <charset val="238"/>
        <scheme val="minor"/>
      </rPr>
      <t>Olomouc</t>
    </r>
  </si>
  <si>
    <r>
      <t xml:space="preserve">Česká školní inspekce, Matiční 20, 702 00 </t>
    </r>
    <r>
      <rPr>
        <b/>
        <sz val="11"/>
        <color theme="1"/>
        <rFont val="Calibri"/>
        <family val="2"/>
        <charset val="238"/>
        <scheme val="minor"/>
      </rPr>
      <t>Ostrava</t>
    </r>
  </si>
  <si>
    <r>
      <t xml:space="preserve">Česká školní inspekce, Koperníkova 26, 301 00 </t>
    </r>
    <r>
      <rPr>
        <b/>
        <sz val="11"/>
        <color theme="1"/>
        <rFont val="Calibri"/>
        <family val="2"/>
        <charset val="238"/>
        <scheme val="minor"/>
      </rPr>
      <t>Plzeň</t>
    </r>
  </si>
  <si>
    <r>
      <t xml:space="preserve">Česká školní inspekce - Středočeský inspektorát, Arabská 683, 160 66 </t>
    </r>
    <r>
      <rPr>
        <b/>
        <sz val="11"/>
        <color theme="1"/>
        <rFont val="Calibri"/>
        <family val="2"/>
        <charset val="238"/>
        <scheme val="minor"/>
      </rPr>
      <t>Praha 6</t>
    </r>
  </si>
  <si>
    <r>
      <t xml:space="preserve">Česká školní inspekce, W. Churchilla 6/1348, 400 01 </t>
    </r>
    <r>
      <rPr>
        <b/>
        <sz val="11"/>
        <color theme="1"/>
        <rFont val="Calibri"/>
        <family val="2"/>
        <charset val="238"/>
        <scheme val="minor"/>
      </rPr>
      <t>Ústí nad Labem</t>
    </r>
  </si>
  <si>
    <r>
      <t xml:space="preserve">Česká školní inspekce, Zarámí 88, P.O.Box 225, 760 01 </t>
    </r>
    <r>
      <rPr>
        <b/>
        <sz val="11"/>
        <color theme="1"/>
        <rFont val="Calibri"/>
        <family val="2"/>
        <charset val="238"/>
        <scheme val="minor"/>
      </rPr>
      <t>Zlín</t>
    </r>
  </si>
  <si>
    <t xml:space="preserve">Laminovací fólie, A4, 2x80 µm (216x303mm)lesklá </t>
  </si>
  <si>
    <t>Sešívačka, kapacita sešívání až 30 listů, pro náplně 24/6, 24/8, 24/10</t>
  </si>
  <si>
    <t>25 ks</t>
  </si>
  <si>
    <t xml:space="preserve">Propustka A7, Optys ,100 listů, nepropis., nečíslovaný </t>
  </si>
  <si>
    <t>papír kancelářský A4, min.80g bílý,  bělost CIE minimálně 150  - krabice = 5 balíků</t>
  </si>
  <si>
    <t>Čistící spray na monitory, 250 ml.</t>
  </si>
  <si>
    <t>Drátěny program -kalíšek na tužky</t>
  </si>
  <si>
    <t>Drátěny program -kalíšek na sponky</t>
  </si>
  <si>
    <t>Kovové klipy 15 mm (bal.12ks)</t>
  </si>
  <si>
    <t>Pořadač pákový, černý mramor, 8 cm</t>
  </si>
  <si>
    <t>Rychlovazač A4, spodní barevná, vrchní transp., uvnitř rychlovaz. mechanika</t>
  </si>
  <si>
    <t xml:space="preserve">Mapa tříklopá, karton </t>
  </si>
  <si>
    <t>Kapsa s patentem, A4, transparentní, eurozávěs</t>
  </si>
  <si>
    <t>kovové klipy 32mm ( bal.12ks)</t>
  </si>
  <si>
    <t>Spony dopisní, 32 mm</t>
  </si>
  <si>
    <t>75 ks</t>
  </si>
  <si>
    <t>Tuhy do mikrotužky, 0,5 mm (10ks/balení)</t>
  </si>
  <si>
    <t>Sešit A5, linkovaný, 40-60 listů</t>
  </si>
  <si>
    <t>Děrovačka, celokovová stolní Leitz 5008</t>
  </si>
  <si>
    <t>Záznamní kostka, bílá, nelepená vazba, 9 x 9 x 4,5 cm</t>
  </si>
  <si>
    <t>Pero kuličkové, 0,5 mm, modrý inkoust, barevný mix</t>
  </si>
  <si>
    <t>Náplň do kuličkového pera, 0,5 mm, modrý inkoust</t>
  </si>
  <si>
    <t>Čistící sada pro notebook (spray + utěrka z mikrovlákna)</t>
  </si>
  <si>
    <t>Korekční roller Pritt s výměnou náplní (šíře stopy 4,2 mm) např. Pritt</t>
  </si>
  <si>
    <t>Psací podložka s klipem, A4, desky rozevíratelné</t>
  </si>
  <si>
    <t>Blok A4, spirála po delší straně, linkovaný, bílý, 60 listů</t>
  </si>
  <si>
    <t>Říkovská Romana, tel. 543 541 257, romana.rikovska@csicr.cz</t>
  </si>
  <si>
    <t>Mauerová Drahomíra, mobil: 607 006 709, drahomira.mauerova@csicr.cz</t>
  </si>
  <si>
    <t>Hlaváčková Miroslava, mobil: 607 005 340, miroslava.hlavackova@csicr.cz</t>
  </si>
  <si>
    <t>Krausová Ivana, mobil: 728 868 147, ivana.krausova@csicr.cz</t>
  </si>
  <si>
    <t>Rádlová Karla, mobil: 607 005 283, karla.radlova@csicr.cz</t>
  </si>
  <si>
    <t>Gujdová Denisa, mobil:  607 005 462, denisa.gujdova@csicr.cz</t>
  </si>
  <si>
    <t>Čuková Jana, mobil: 723 576 318, jana.cukova@csicr.cz</t>
  </si>
  <si>
    <t>Havlíková Alena, mobil: 723 447 341, alena.havlikova@csicr.cz</t>
  </si>
  <si>
    <t>Antony Irena, mobil: 728 856 652, irena.antony@csicr.cz</t>
  </si>
  <si>
    <t>Marschnerová Zuzana, mobil: 607 005 319, zuzana.marschnerova@csicr.cz</t>
  </si>
  <si>
    <t>Mikešová Lenka, mobil: 723 445 600, lenka.mikesova@csicr.cz</t>
  </si>
  <si>
    <t>KANCELÁŘSKÝ PAPÍR</t>
  </si>
  <si>
    <t>Kapsa s patentem, C6 (A6), transparentní, barevná</t>
  </si>
  <si>
    <t>Obal prospektový A4, lesklý, 50 µm</t>
  </si>
  <si>
    <t>Obal prospektový A4, matný, 50  µm</t>
  </si>
  <si>
    <t>Bloček samolepící, 75 x 75 mm, 400 listů, barevný mix</t>
  </si>
  <si>
    <t>Záložky samolepící, plastové, 11,9x43,2 mm, barevné (4x35 ks/sada)</t>
  </si>
  <si>
    <t>Gelový roller Pentel Energel - modrý inkoust, 0,7 mm</t>
  </si>
  <si>
    <t>Roller přepisovatelný (např. Pillot 2064 FriXion Ball)</t>
  </si>
  <si>
    <t>Popisovač CD, 1 mm, černá barva</t>
  </si>
  <si>
    <t>Čistící vlhčené ubrousky na notebooky, min. 100 ks/bal.</t>
  </si>
  <si>
    <t>Zásuvka plastová, stohovatelná, transparentní (254x61x350 mm)</t>
  </si>
  <si>
    <t>Lepící tyčinka Kores 20g</t>
  </si>
  <si>
    <t>Pořadač 2-kroužkový, plast, 4,5 cm</t>
  </si>
  <si>
    <t>Magnetky ma magnetickou tabuli, kulaté, průměr min 2 cm, barevný mix</t>
  </si>
  <si>
    <t>Roller 4615 centropen černý</t>
  </si>
  <si>
    <t>Roller 4615 centropen modrý</t>
  </si>
  <si>
    <t>Obal zakládací "L", matný, 120 µm, barevný mix</t>
  </si>
  <si>
    <t>Obal zakládací "L", lesklý, 180 µm, barevný mix</t>
  </si>
  <si>
    <t>Pořadač 4-kroužkový, plast, 2,5 cm, barevný</t>
  </si>
  <si>
    <t>Pořadač 4-kroužkový, plast, 4,5 cm, barevný</t>
  </si>
  <si>
    <t>K. Vary</t>
  </si>
  <si>
    <t>Archivační box, 50 mm, přírodní</t>
  </si>
  <si>
    <t>Desky na spisy A4, tříklopé, s gumičkou - transparentní, barevný mix</t>
  </si>
  <si>
    <t>Skládací stojan seříznutý DONAU, 100 mm, černá</t>
  </si>
  <si>
    <t>Drátěny program- kovový pořadač, 3 svislé přihrádky</t>
  </si>
  <si>
    <t>Desky na spisy A4, tříklopé, s gumičkou - karton</t>
  </si>
  <si>
    <t>Pořadač A5 pákový celoplastový, hřbet 7,5 cm</t>
  </si>
  <si>
    <t xml:space="preserve">Silný obal A4 "U",  150mic, čirý, s palcovým výsekem
</t>
  </si>
  <si>
    <t>Archivní krabice ESSELTE, 20cm,  bílá</t>
  </si>
  <si>
    <t>Obal prospektový A5, lesklý</t>
  </si>
  <si>
    <t>Podložka pod kancelářskou židli 130 x 90 cm, poloprůhledná (matná)</t>
  </si>
  <si>
    <t>Tužkové baterie AA 1,5 V (balení/4ks)</t>
  </si>
  <si>
    <t>Náhradní blok na flipchart 95 x 68 cm, bílý , ( 25 listů/balení)</t>
  </si>
  <si>
    <t>České Budějovice</t>
  </si>
  <si>
    <t>Ústí nad Labem</t>
  </si>
  <si>
    <t>Obálka C6, samolepící, 114 x 162 mm</t>
  </si>
  <si>
    <t>Etikety samolepící univerzální, 70 x 36 mm, A4 bílé RAYFILM</t>
  </si>
  <si>
    <t>Otevírač (nůž na dopisy)</t>
  </si>
  <si>
    <t>Bloček samolepící, 127 x 76 mm, žlutý</t>
  </si>
  <si>
    <t xml:space="preserve">Náplň do sešívačky, 24/10 </t>
  </si>
  <si>
    <t>Náplň do sešívačky NO.10 Novus</t>
  </si>
  <si>
    <t>Spony dopisní, 28 mm</t>
  </si>
  <si>
    <t>Spony dopisní, 50 mm</t>
  </si>
  <si>
    <t>Náplň do gelového pera Pentel Energel LR7-C, modrá, hrot 0,7 mm</t>
  </si>
  <si>
    <t>Popisovač tabulový, černá barva</t>
  </si>
  <si>
    <t>Zvýrazňovač. modrý</t>
  </si>
  <si>
    <t>Zvýrazňovač, růžový</t>
  </si>
  <si>
    <t>Razítková barva, 28 ml, černá barva</t>
  </si>
  <si>
    <t>Náhradní náplň do korekčního rolleru Prit, 4,2 mm</t>
  </si>
  <si>
    <t>Nástěnka samolepící, korek, bez rámu,  580x460 mm</t>
  </si>
  <si>
    <t>Korková tabule 80x60 cm dřevěný rám</t>
  </si>
  <si>
    <t>Drátěný program - zásobník na papírky , 95 x  95 mm</t>
  </si>
  <si>
    <t>Obálka DL, samolepící, bez okénka, bílá  110 x 220 mm,</t>
  </si>
  <si>
    <t>Obálky C4 samolepicí s okénkem v pravo 32,4x22,9 cm</t>
  </si>
  <si>
    <t>Blok A4 Connect 4-děrový, BV, 80 linkovaných listů (pro založení do pořadačů)</t>
  </si>
  <si>
    <t>Blok poznámkový, lepený, A5, linkovaný, bílý, 50 listů</t>
  </si>
  <si>
    <t>Záznamní kniha A4, linka, 100 listů</t>
  </si>
  <si>
    <t>Dvoulist A4 linkovaný</t>
  </si>
  <si>
    <t>200 ks</t>
  </si>
  <si>
    <t>Kniha došlé pošty - pevné desky - A4, 100 listů</t>
  </si>
  <si>
    <t>Gelové pero Pilot Begreen B2P, 0,5 mm modré</t>
  </si>
  <si>
    <t>Náplň do gelového pera Pilot Begreen B2P, modrá, hrot 0,5 mm</t>
  </si>
  <si>
    <t>Archivační box, 110 mm, přírodní</t>
  </si>
  <si>
    <t>Obal zakládací "L", matný, 120 µm</t>
  </si>
  <si>
    <t xml:space="preserve">Mapa tříklopá, karton, barva oranžová </t>
  </si>
  <si>
    <t>Blok A4, spirála po delší straně, linkovaný, bílý, 40 listů</t>
  </si>
  <si>
    <t>Sešit A4, čistý, 40-60 listů</t>
  </si>
  <si>
    <t>Sešit A4, linkovaný, 40-60 listů</t>
  </si>
  <si>
    <t>Pero kuličkové, 0,5 mm, červený inkoust, barevný mix</t>
  </si>
  <si>
    <t xml:space="preserve">Obálka B4 250 x 353 mm </t>
  </si>
  <si>
    <t>papír kancelářský A3, min.80g bílý,  bělost CIE minimálně 150  - krabice = 5 balíků</t>
  </si>
  <si>
    <t>Ústředí a inspektoráty</t>
  </si>
  <si>
    <t>Lenka Nebřenská, tel. 251 023 125, lenka.nebrenska@csicr.cz</t>
  </si>
  <si>
    <t>Galašová Ivana, mobil.: 607 005 369 , ivana.galasova@csicr.cz</t>
  </si>
  <si>
    <t>Moutouz Juta trikolora, 40 g</t>
  </si>
  <si>
    <t>Obálka C5, samolepící s krycí páskou, 162 x 229 mm</t>
  </si>
  <si>
    <t xml:space="preserve">náplň Pilot Frixion Ball 07/BLS-FR7 - modrá </t>
  </si>
  <si>
    <t>Plastový vázací hřbet kroužkový  6 mm,  (kapacita max. 25 listů), barva černá</t>
  </si>
  <si>
    <t>Plastový vázací hřbet kroužkový  8 mm,  (kapacita max. 40 listů), barva černá</t>
  </si>
  <si>
    <t>Plastový vázací hřbet kroužkový  10 mm,  (kapacita max. 55 listů), barva černá</t>
  </si>
  <si>
    <t>Plastový vázací hřbet kroužkový  14 mm,  (kapacita max. 100 listů), barva černá</t>
  </si>
  <si>
    <t>Plastový vázací hřbet kroužkový  16 mm,  (kapacita max. 120 listů), barva černá</t>
  </si>
  <si>
    <t>Plastový vázací hřbet kroužkový  19 mm,  (kapacita max. 150 listů), barva černá</t>
  </si>
  <si>
    <t>Sešívačka, malá kovová pro náplně 24/6</t>
  </si>
  <si>
    <t>Tužkové baterie AAA 1,5 V (balení/4ks)</t>
  </si>
  <si>
    <t>Výdejka-převodka MSK 285, propisovací</t>
  </si>
  <si>
    <t>Plastový vázací hřbet kroužkový  12 mm,  (kapacita max. 80 listů), barva černá</t>
  </si>
  <si>
    <t>Páska lepící, oboustranná, tranparentní, šíře 5 cm</t>
  </si>
  <si>
    <t>Náplň do kuličkového pera RFJS_GP_F, modrá pro Pilot 2028</t>
  </si>
  <si>
    <t>Mapa odkládací bezklopá, karton</t>
  </si>
  <si>
    <t>Centropen 8576, černý</t>
  </si>
  <si>
    <t>Pardubice</t>
  </si>
  <si>
    <t>Trojúhelník s kolmicí</t>
  </si>
  <si>
    <t>DVD-R</t>
  </si>
  <si>
    <t>Archivační box, 75 mm, přírodní</t>
  </si>
  <si>
    <t>Obálka bublinková D/14,  275 x 200 mm</t>
  </si>
  <si>
    <t xml:space="preserve">Obálka bublinková  G, bílá, 260 x 340 mm </t>
  </si>
  <si>
    <t>Kniha jízd firemního vozidla, A6</t>
  </si>
  <si>
    <t>Přední strana pro kroužkovou vazbu, A4</t>
  </si>
  <si>
    <t xml:space="preserve">Laminovací fólie, A3, 2x80 µm (303x426mm)lesklá </t>
  </si>
  <si>
    <t>Pořadač pákový, 5 cm</t>
  </si>
  <si>
    <t xml:space="preserve">Obálka C4, samolepící, s krycí páskou, bílá </t>
  </si>
  <si>
    <t>Náplň do sešívačky, 24/8</t>
  </si>
  <si>
    <t>Čínské pero Herb J-330</t>
  </si>
  <si>
    <t>Zásuvka plastová, stohovatelná, červená (254x61x350 mm)</t>
  </si>
  <si>
    <t>Stolní kalkulačka, základní funkce, 12-ti místný dispej , např. Catiga DK-285T</t>
  </si>
  <si>
    <t>Doručenka C5, DORUGOV 162, modrý pruh, správní řád, (500 ks/balení)</t>
  </si>
  <si>
    <t>500 ks</t>
  </si>
  <si>
    <t>Setunská Hana, mobil: 728 947 118, hana.setunska@csicr.cz</t>
  </si>
  <si>
    <t>Celková cena s DPH</t>
  </si>
  <si>
    <t>Jednotková cena bez DPH</t>
  </si>
  <si>
    <t>Cena celkem bez DPH</t>
  </si>
  <si>
    <t>Vybrané zadávací podmínky:</t>
  </si>
  <si>
    <t>1. Dodání požadovaného zboží do míst specifikovaných na jednotlivých listech tohoto souboru podle níže uvedeného adresáře.</t>
  </si>
  <si>
    <t xml:space="preserve">3. V případě dodání alternativního zboží oproti poptávanému, je dodavatel povinen přiložit k nabídce Produktový list nabízeného
zboží, ze kterého je zjistitelné, že nabízené zboží má parametry stejné, nebo lepší než poptávané zboží.
</t>
  </si>
  <si>
    <t xml:space="preserve">4. Akceptujeme i jiná než popsaná balení, přičemž musí být dodrženo minimálně požadované množství zboží a cena musí 
odpovídat poptávanému množství dané komodity.
</t>
  </si>
  <si>
    <t xml:space="preserve">5. Zboží, jež je předmětem této zakázky, bude dodáno jako náhradní plnění ve smyslu § 81 odst. 2 písm. b) a odst. 3 zákona
č. 435/2004 Sb., o zaměstnanosti, ve znění pozdějších předpisů. Zadávacího řízení se může zúčastnit pouze dodavatel, který
zaměstnává více než 50 % osob se zdravotním postižením z celkového počtu svých zaměstnanců a se kterým Úřad práce uzavřel
písemnou dohodu o jeho uznání za zaměstnavatele na chráněném trhu práce podle § 78 zákona č. 435/2004 Sb., resp. dodavatel
zaměstnávající více než 50 % zaměstnanců na chráněných pracovních místech, kteří jsou osobami se zdravotním postižením,
z celkového počtu zaměstnanců, nebo dodavatel, který je osobou se zdravotním postižením, zároveň je osobou samostatně
výdělečně činnou a nezaměstnává žádné zaměstnance. Splnění této podmínky není možné prokazovat prostřednictvím jiných osob.
Rozhodným je průměrný přepočtený počet zaměstnanců za kalendářní čtvrtletí předcházející zahájení zadávacího řízení.
</t>
  </si>
  <si>
    <t>Etikety samolepící, 105x42,4 mm - 1 etiketa, 14 ks etiket na listu, (1000 listů/1 balení)</t>
  </si>
  <si>
    <t xml:space="preserve">6. Kompletní zadávací podmínky jsou stanoveny ve Výzvě k podání nabídek č.j. ČŠIG-1348/18-G42 (zveřejněné na profilu zadavatele: 
https://nen.nipez.cz/profil/CSI a webu: http://www.csicr.cz/cz/VEREJNE-ZAKAZKY).
</t>
  </si>
  <si>
    <t>Požadavky na zpracování a členění nabídky:</t>
  </si>
  <si>
    <t>Doplnění  cen na listu kancelářské potřeby a jeho vložení jako přílohy do nabídky.</t>
  </si>
  <si>
    <r>
      <rPr>
        <b/>
        <sz val="14"/>
        <color theme="1"/>
        <rFont val="Calibri"/>
        <family val="2"/>
        <charset val="238"/>
        <scheme val="minor"/>
      </rPr>
      <t xml:space="preserve">Adresy míst plnění </t>
    </r>
    <r>
      <rPr>
        <sz val="14"/>
        <color theme="1"/>
        <rFont val="Calibri"/>
        <family val="2"/>
        <charset val="238"/>
        <scheme val="minor"/>
      </rPr>
      <t xml:space="preserve">(viz sloupce s počty kusů zboží v jednotlivých objednávkových listech) a </t>
    </r>
    <r>
      <rPr>
        <b/>
        <sz val="14"/>
        <color theme="1"/>
        <rFont val="Calibri"/>
        <family val="2"/>
        <charset val="238"/>
        <scheme val="minor"/>
      </rPr>
      <t>kontaktní osoby pro převzetí dodávky:</t>
    </r>
  </si>
  <si>
    <t>ČESKÁ ŠKOLNÍ INSPEKCE - PŘÍLOHA KUPNÍ SMLOUVY - KANCELÁŘSKÉ POTŘEBY, KANCELÁŘSKÝ PAPÍR - 2. Q 2018, ČŠIG-S-198/18-G42, čj. ČŠIG-1348/18-G42</t>
  </si>
  <si>
    <t>ČESKÁ ŠKOLNÍ INSPEKCE - PŘÍLOHA KUPNÍ SMLOUVY - KANCELÁŘSKÉ POTŘEBY, KANCELÁŘSKÝ PAPÍR - 2.Q 2018, ČŠIG-S-198/18-G42, čj. ČŠIG-1348/18-G42</t>
  </si>
  <si>
    <t>Lenka Brožková, mobil: 607 764 788, lenka.brozkova@csicr.cz</t>
  </si>
  <si>
    <r>
      <t xml:space="preserve">Česká školní inspekce, Sukova třída 1556, 530 02 </t>
    </r>
    <r>
      <rPr>
        <b/>
        <sz val="11"/>
        <color theme="1"/>
        <rFont val="Calibri"/>
        <family val="2"/>
        <charset val="238"/>
        <scheme val="minor"/>
      </rPr>
      <t>Pardubice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</si>
</sst>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</font>
    <font>
      <sz val="14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4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9">
    <xf numFmtId="0" fontId="0" fillId="0" borderId="0" xfId="0"/>
    <xf numFmtId="0" fontId="0" fillId="2" borderId="0" xfId="0" applyFill="1"/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4" borderId="5" xfId="0" applyFont="1" applyFill="1" applyBorder="1" applyAlignment="1" applyProtection="1">
      <alignment wrapText="1"/>
    </xf>
    <xf numFmtId="0" fontId="5" fillId="4" borderId="6" xfId="0" applyFont="1" applyFill="1" applyBorder="1" applyAlignment="1" applyProtection="1">
      <alignment horizontal="center"/>
      <protection locked="0"/>
    </xf>
    <xf numFmtId="44" fontId="5" fillId="4" borderId="6" xfId="1" applyFont="1" applyFill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44" fontId="5" fillId="0" borderId="9" xfId="1" applyFont="1" applyBorder="1" applyAlignment="1" applyProtection="1">
      <alignment horizontal="center"/>
      <protection locked="0"/>
    </xf>
    <xf numFmtId="0" fontId="5" fillId="0" borderId="9" xfId="0" applyFont="1" applyFill="1" applyBorder="1" applyAlignment="1" applyProtection="1">
      <alignment horizontal="center"/>
      <protection locked="0"/>
    </xf>
    <xf numFmtId="44" fontId="5" fillId="0" borderId="9" xfId="1" applyFont="1" applyFill="1" applyBorder="1" applyAlignment="1" applyProtection="1">
      <alignment horizontal="center"/>
      <protection locked="0"/>
    </xf>
    <xf numFmtId="0" fontId="5" fillId="4" borderId="9" xfId="0" applyFont="1" applyFill="1" applyBorder="1" applyAlignment="1" applyProtection="1">
      <alignment horizontal="center"/>
      <protection locked="0"/>
    </xf>
    <xf numFmtId="44" fontId="5" fillId="4" borderId="9" xfId="1" applyFont="1" applyFill="1" applyBorder="1" applyAlignment="1" applyProtection="1">
      <alignment horizontal="center"/>
      <protection locked="0"/>
    </xf>
    <xf numFmtId="0" fontId="5" fillId="5" borderId="9" xfId="0" applyFont="1" applyFill="1" applyBorder="1" applyAlignment="1" applyProtection="1">
      <alignment horizontal="center"/>
      <protection locked="0"/>
    </xf>
    <xf numFmtId="44" fontId="5" fillId="5" borderId="9" xfId="1" applyFont="1" applyFill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44" fontId="0" fillId="0" borderId="9" xfId="1" applyFont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44" fontId="5" fillId="0" borderId="6" xfId="1" applyFont="1" applyFill="1" applyBorder="1" applyAlignment="1" applyProtection="1">
      <alignment horizontal="center"/>
      <protection locked="0"/>
    </xf>
    <xf numFmtId="0" fontId="7" fillId="0" borderId="0" xfId="0" applyFont="1" applyFill="1"/>
    <xf numFmtId="0" fontId="8" fillId="0" borderId="0" xfId="0" applyFont="1"/>
    <xf numFmtId="0" fontId="9" fillId="0" borderId="0" xfId="0" applyFont="1"/>
    <xf numFmtId="0" fontId="3" fillId="0" borderId="0" xfId="0" applyFont="1" applyFill="1"/>
    <xf numFmtId="0" fontId="10" fillId="0" borderId="0" xfId="0" applyFont="1" applyFill="1"/>
    <xf numFmtId="0" fontId="11" fillId="0" borderId="0" xfId="0" applyFont="1"/>
    <xf numFmtId="0" fontId="12" fillId="0" borderId="0" xfId="0" applyFont="1"/>
    <xf numFmtId="0" fontId="0" fillId="0" borderId="10" xfId="0" applyBorder="1"/>
    <xf numFmtId="0" fontId="5" fillId="5" borderId="6" xfId="0" applyFont="1" applyFill="1" applyBorder="1" applyAlignment="1" applyProtection="1">
      <alignment horizontal="center"/>
      <protection locked="0"/>
    </xf>
    <xf numFmtId="44" fontId="5" fillId="5" borderId="6" xfId="1" applyFon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2" borderId="0" xfId="0" applyFill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 applyProtection="1">
      <alignment horizontal="center"/>
    </xf>
    <xf numFmtId="0" fontId="5" fillId="0" borderId="9" xfId="0" applyFont="1" applyBorder="1" applyAlignment="1" applyProtection="1">
      <alignment horizontal="center"/>
    </xf>
    <xf numFmtId="0" fontId="5" fillId="0" borderId="9" xfId="0" applyFont="1" applyFill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  <protection locked="0"/>
    </xf>
    <xf numFmtId="0" fontId="0" fillId="4" borderId="0" xfId="0" applyFill="1"/>
    <xf numFmtId="0" fontId="5" fillId="4" borderId="14" xfId="0" applyFont="1" applyFill="1" applyBorder="1" applyAlignment="1" applyProtection="1">
      <alignment horizontal="center" wrapText="1"/>
    </xf>
    <xf numFmtId="44" fontId="6" fillId="4" borderId="10" xfId="1" applyFont="1" applyFill="1" applyBorder="1" applyAlignment="1">
      <alignment horizontal="center"/>
    </xf>
    <xf numFmtId="0" fontId="5" fillId="4" borderId="13" xfId="0" applyFont="1" applyFill="1" applyBorder="1" applyAlignment="1" applyProtection="1">
      <alignment horizontal="center"/>
    </xf>
    <xf numFmtId="0" fontId="5" fillId="5" borderId="6" xfId="0" applyFont="1" applyFill="1" applyBorder="1" applyAlignment="1" applyProtection="1">
      <alignment horizontal="center"/>
    </xf>
    <xf numFmtId="0" fontId="5" fillId="4" borderId="6" xfId="0" applyFont="1" applyFill="1" applyBorder="1" applyAlignment="1" applyProtection="1">
      <alignment horizontal="center"/>
    </xf>
    <xf numFmtId="0" fontId="5" fillId="4" borderId="9" xfId="0" applyFont="1" applyFill="1" applyBorder="1" applyAlignment="1" applyProtection="1">
      <alignment horizontal="center"/>
    </xf>
    <xf numFmtId="0" fontId="5" fillId="4" borderId="14" xfId="0" applyFont="1" applyFill="1" applyBorder="1" applyAlignment="1" applyProtection="1">
      <alignment horizontal="center"/>
    </xf>
    <xf numFmtId="0" fontId="5" fillId="5" borderId="15" xfId="0" applyFont="1" applyFill="1" applyBorder="1" applyAlignment="1" applyProtection="1">
      <alignment horizontal="center"/>
      <protection locked="0"/>
    </xf>
    <xf numFmtId="0" fontId="0" fillId="5" borderId="9" xfId="0" applyFill="1" applyBorder="1"/>
    <xf numFmtId="0" fontId="0" fillId="4" borderId="16" xfId="0" applyFill="1" applyBorder="1"/>
    <xf numFmtId="0" fontId="0" fillId="4" borderId="14" xfId="0" applyFill="1" applyBorder="1"/>
    <xf numFmtId="0" fontId="0" fillId="5" borderId="9" xfId="0" applyFill="1" applyBorder="1" applyAlignment="1">
      <alignment horizontal="center"/>
    </xf>
    <xf numFmtId="0" fontId="5" fillId="5" borderId="9" xfId="0" applyFont="1" applyFill="1" applyBorder="1" applyAlignment="1" applyProtection="1">
      <alignment wrapText="1"/>
    </xf>
    <xf numFmtId="0" fontId="5" fillId="5" borderId="9" xfId="0" applyFont="1" applyFill="1" applyBorder="1" applyAlignment="1" applyProtection="1">
      <alignment wrapText="1"/>
      <protection locked="0"/>
    </xf>
    <xf numFmtId="0" fontId="5" fillId="5" borderId="7" xfId="0" applyFont="1" applyFill="1" applyBorder="1" applyAlignment="1" applyProtection="1">
      <alignment horizontal="center"/>
    </xf>
    <xf numFmtId="0" fontId="5" fillId="0" borderId="9" xfId="0" applyFont="1" applyBorder="1" applyAlignment="1" applyProtection="1">
      <alignment wrapText="1"/>
      <protection locked="0"/>
    </xf>
    <xf numFmtId="0" fontId="5" fillId="0" borderId="9" xfId="0" applyFont="1" applyBorder="1" applyAlignment="1" applyProtection="1">
      <alignment wrapText="1"/>
    </xf>
    <xf numFmtId="0" fontId="5" fillId="0" borderId="17" xfId="0" applyFont="1" applyBorder="1" applyAlignment="1" applyProtection="1">
      <alignment horizontal="center"/>
    </xf>
    <xf numFmtId="0" fontId="5" fillId="0" borderId="9" xfId="0" applyFont="1" applyFill="1" applyBorder="1" applyAlignment="1" applyProtection="1">
      <alignment wrapText="1"/>
    </xf>
    <xf numFmtId="0" fontId="5" fillId="5" borderId="6" xfId="0" applyFont="1" applyFill="1" applyBorder="1" applyAlignment="1" applyProtection="1">
      <alignment wrapText="1"/>
    </xf>
    <xf numFmtId="0" fontId="0" fillId="0" borderId="10" xfId="0" applyBorder="1" applyAlignment="1"/>
    <xf numFmtId="0" fontId="2" fillId="0" borderId="10" xfId="0" applyFont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5" fillId="5" borderId="19" xfId="0" applyFont="1" applyFill="1" applyBorder="1" applyAlignment="1" applyProtection="1">
      <alignment horizontal="center" wrapText="1"/>
    </xf>
    <xf numFmtId="0" fontId="5" fillId="5" borderId="20" xfId="0" applyFont="1" applyFill="1" applyBorder="1" applyAlignment="1" applyProtection="1">
      <alignment horizontal="center" wrapText="1"/>
    </xf>
    <xf numFmtId="0" fontId="5" fillId="4" borderId="21" xfId="0" applyFont="1" applyFill="1" applyBorder="1" applyAlignment="1" applyProtection="1">
      <alignment horizontal="center" wrapText="1"/>
    </xf>
    <xf numFmtId="0" fontId="0" fillId="0" borderId="20" xfId="0" applyBorder="1" applyAlignment="1">
      <alignment horizontal="center"/>
    </xf>
    <xf numFmtId="0" fontId="5" fillId="4" borderId="19" xfId="0" applyFont="1" applyFill="1" applyBorder="1" applyAlignment="1" applyProtection="1">
      <alignment horizontal="center" wrapText="1"/>
    </xf>
    <xf numFmtId="0" fontId="5" fillId="0" borderId="20" xfId="0" applyFont="1" applyBorder="1" applyAlignment="1" applyProtection="1">
      <alignment horizontal="center" wrapText="1"/>
    </xf>
    <xf numFmtId="0" fontId="5" fillId="4" borderId="20" xfId="0" applyFont="1" applyFill="1" applyBorder="1" applyAlignment="1" applyProtection="1">
      <alignment horizontal="center" wrapText="1"/>
    </xf>
    <xf numFmtId="0" fontId="5" fillId="5" borderId="20" xfId="0" applyFont="1" applyFill="1" applyBorder="1" applyAlignment="1" applyProtection="1">
      <alignment horizontal="center" wrapText="1"/>
      <protection locked="0"/>
    </xf>
    <xf numFmtId="0" fontId="0" fillId="5" borderId="20" xfId="0" applyFill="1" applyBorder="1" applyAlignment="1">
      <alignment horizontal="center"/>
    </xf>
    <xf numFmtId="0" fontId="5" fillId="0" borderId="19" xfId="0" applyFont="1" applyFill="1" applyBorder="1" applyAlignment="1" applyProtection="1">
      <alignment horizontal="center" wrapText="1"/>
    </xf>
    <xf numFmtId="0" fontId="5" fillId="4" borderId="13" xfId="0" applyFont="1" applyFill="1" applyBorder="1" applyAlignment="1" applyProtection="1">
      <alignment wrapText="1"/>
    </xf>
    <xf numFmtId="0" fontId="0" fillId="0" borderId="9" xfId="0" applyBorder="1"/>
    <xf numFmtId="0" fontId="5" fillId="4" borderId="6" xfId="0" applyFont="1" applyFill="1" applyBorder="1" applyAlignment="1" applyProtection="1">
      <alignment wrapText="1"/>
    </xf>
    <xf numFmtId="0" fontId="5" fillId="5" borderId="6" xfId="0" applyFont="1" applyFill="1" applyBorder="1" applyAlignment="1" applyProtection="1"/>
    <xf numFmtId="0" fontId="0" fillId="5" borderId="15" xfId="0" applyFill="1" applyBorder="1"/>
    <xf numFmtId="0" fontId="5" fillId="4" borderId="9" xfId="0" applyFont="1" applyFill="1" applyBorder="1" applyAlignment="1" applyProtection="1">
      <alignment wrapText="1"/>
    </xf>
    <xf numFmtId="0" fontId="0" fillId="5" borderId="15" xfId="0" applyFill="1" applyBorder="1" applyAlignment="1">
      <alignment vertical="top" wrapText="1"/>
    </xf>
    <xf numFmtId="0" fontId="5" fillId="5" borderId="9" xfId="0" applyFont="1" applyFill="1" applyBorder="1" applyAlignment="1">
      <alignment vertical="center"/>
    </xf>
    <xf numFmtId="0" fontId="5" fillId="5" borderId="15" xfId="0" applyFont="1" applyFill="1" applyBorder="1"/>
    <xf numFmtId="0" fontId="0" fillId="5" borderId="9" xfId="0" applyFill="1" applyBorder="1" applyAlignment="1">
      <alignment wrapText="1"/>
    </xf>
    <xf numFmtId="0" fontId="0" fillId="0" borderId="9" xfId="0" applyFill="1" applyBorder="1"/>
    <xf numFmtId="0" fontId="5" fillId="5" borderId="15" xfId="0" applyFont="1" applyFill="1" applyBorder="1" applyAlignment="1" applyProtection="1">
      <alignment wrapText="1"/>
    </xf>
    <xf numFmtId="0" fontId="0" fillId="0" borderId="9" xfId="0" applyFill="1" applyBorder="1" applyAlignment="1">
      <alignment wrapText="1"/>
    </xf>
    <xf numFmtId="0" fontId="0" fillId="5" borderId="10" xfId="0" applyFill="1" applyBorder="1"/>
    <xf numFmtId="0" fontId="5" fillId="5" borderId="9" xfId="0" applyFont="1" applyFill="1" applyBorder="1" applyAlignment="1" applyProtection="1">
      <alignment horizontal="center"/>
    </xf>
    <xf numFmtId="0" fontId="5" fillId="5" borderId="9" xfId="0" applyFont="1" applyFill="1" applyBorder="1" applyAlignment="1" applyProtection="1">
      <alignment horizontal="center"/>
      <protection locked="0"/>
    </xf>
    <xf numFmtId="0" fontId="5" fillId="5" borderId="20" xfId="0" applyFont="1" applyFill="1" applyBorder="1" applyAlignment="1" applyProtection="1">
      <alignment horizontal="center" wrapText="1"/>
    </xf>
    <xf numFmtId="0" fontId="5" fillId="5" borderId="9" xfId="0" applyFont="1" applyFill="1" applyBorder="1" applyAlignment="1" applyProtection="1">
      <alignment horizontal="center"/>
    </xf>
    <xf numFmtId="0" fontId="5" fillId="5" borderId="9" xfId="0" applyFont="1" applyFill="1" applyBorder="1" applyAlignment="1" applyProtection="1">
      <alignment wrapText="1"/>
    </xf>
    <xf numFmtId="0" fontId="5" fillId="5" borderId="9" xfId="0" applyFont="1" applyFill="1" applyBorder="1" applyAlignment="1" applyProtection="1">
      <alignment horizontal="center"/>
      <protection locked="0"/>
    </xf>
    <xf numFmtId="0" fontId="5" fillId="5" borderId="20" xfId="0" applyFont="1" applyFill="1" applyBorder="1" applyAlignment="1" applyProtection="1">
      <alignment horizontal="center" wrapText="1"/>
    </xf>
    <xf numFmtId="0" fontId="5" fillId="5" borderId="9" xfId="0" applyFont="1" applyFill="1" applyBorder="1" applyAlignment="1" applyProtection="1">
      <alignment wrapText="1"/>
      <protection locked="0"/>
    </xf>
    <xf numFmtId="0" fontId="5" fillId="5" borderId="6" xfId="0" applyFont="1" applyFill="1" applyBorder="1" applyAlignment="1" applyProtection="1">
      <alignment wrapText="1"/>
    </xf>
    <xf numFmtId="0" fontId="0" fillId="5" borderId="9" xfId="0" applyFill="1" applyBorder="1" applyAlignment="1">
      <alignment horizontal="center"/>
    </xf>
    <xf numFmtId="0" fontId="5" fillId="0" borderId="9" xfId="0" applyFont="1" applyFill="1" applyBorder="1" applyAlignment="1" applyProtection="1">
      <alignment horizontal="center"/>
    </xf>
    <xf numFmtId="0" fontId="5" fillId="5" borderId="6" xfId="0" applyFont="1" applyFill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 wrapText="1"/>
    </xf>
    <xf numFmtId="0" fontId="5" fillId="0" borderId="9" xfId="0" applyFont="1" applyFill="1" applyBorder="1" applyAlignment="1" applyProtection="1">
      <alignment wrapText="1"/>
    </xf>
    <xf numFmtId="0" fontId="5" fillId="5" borderId="9" xfId="0" applyFont="1" applyFill="1" applyBorder="1" applyAlignment="1" applyProtection="1">
      <alignment horizontal="center"/>
      <protection locked="0"/>
    </xf>
    <xf numFmtId="0" fontId="5" fillId="5" borderId="20" xfId="0" applyFont="1" applyFill="1" applyBorder="1" applyAlignment="1" applyProtection="1">
      <alignment horizontal="center" wrapText="1"/>
    </xf>
    <xf numFmtId="0" fontId="5" fillId="5" borderId="7" xfId="0" applyFont="1" applyFill="1" applyBorder="1" applyAlignment="1" applyProtection="1">
      <alignment horizontal="center"/>
    </xf>
    <xf numFmtId="0" fontId="5" fillId="5" borderId="9" xfId="0" applyFont="1" applyFill="1" applyBorder="1" applyAlignment="1" applyProtection="1">
      <alignment horizontal="center"/>
    </xf>
    <xf numFmtId="0" fontId="5" fillId="5" borderId="9" xfId="0" applyFont="1" applyFill="1" applyBorder="1" applyAlignment="1" applyProtection="1">
      <alignment wrapText="1"/>
    </xf>
    <xf numFmtId="0" fontId="5" fillId="5" borderId="9" xfId="0" applyFont="1" applyFill="1" applyBorder="1" applyAlignment="1" applyProtection="1">
      <alignment horizontal="center"/>
      <protection locked="0"/>
    </xf>
    <xf numFmtId="0" fontId="5" fillId="5" borderId="20" xfId="0" applyFont="1" applyFill="1" applyBorder="1" applyAlignment="1" applyProtection="1">
      <alignment horizontal="center" wrapText="1"/>
    </xf>
    <xf numFmtId="0" fontId="5" fillId="5" borderId="9" xfId="0" applyFont="1" applyFill="1" applyBorder="1" applyAlignment="1" applyProtection="1">
      <alignment horizontal="center"/>
    </xf>
    <xf numFmtId="0" fontId="5" fillId="5" borderId="9" xfId="0" applyFont="1" applyFill="1" applyBorder="1" applyAlignment="1" applyProtection="1">
      <alignment wrapText="1"/>
    </xf>
    <xf numFmtId="0" fontId="5" fillId="5" borderId="9" xfId="0" applyFont="1" applyFill="1" applyBorder="1" applyAlignment="1" applyProtection="1">
      <alignment horizontal="center"/>
      <protection locked="0"/>
    </xf>
    <xf numFmtId="0" fontId="5" fillId="5" borderId="20" xfId="0" applyFont="1" applyFill="1" applyBorder="1" applyAlignment="1" applyProtection="1">
      <alignment horizontal="center" wrapText="1"/>
    </xf>
    <xf numFmtId="0" fontId="0" fillId="5" borderId="0" xfId="0" applyFill="1"/>
    <xf numFmtId="0" fontId="0" fillId="0" borderId="18" xfId="0" applyBorder="1" applyAlignment="1"/>
    <xf numFmtId="0" fontId="0" fillId="0" borderId="17" xfId="0" applyBorder="1" applyAlignment="1"/>
    <xf numFmtId="0" fontId="0" fillId="0" borderId="8" xfId="0" applyBorder="1" applyAlignment="1" applyProtection="1">
      <protection locked="0"/>
    </xf>
    <xf numFmtId="0" fontId="16" fillId="0" borderId="0" xfId="0" applyFont="1" applyBorder="1" applyAlignment="1">
      <alignment vertical="center"/>
    </xf>
    <xf numFmtId="0" fontId="17" fillId="0" borderId="0" xfId="0" applyFont="1" applyBorder="1" applyAlignment="1"/>
    <xf numFmtId="0" fontId="18" fillId="0" borderId="0" xfId="0" applyFont="1" applyBorder="1"/>
    <xf numFmtId="0" fontId="7" fillId="0" borderId="0" xfId="0" applyFont="1" applyFill="1" applyAlignment="1"/>
    <xf numFmtId="0" fontId="13" fillId="0" borderId="0" xfId="0" applyFont="1"/>
    <xf numFmtId="0" fontId="15" fillId="0" borderId="0" xfId="0" applyFont="1" applyFill="1" applyBorder="1" applyAlignment="1">
      <alignment horizontal="left" vertical="top" wrapText="1"/>
    </xf>
    <xf numFmtId="0" fontId="19" fillId="0" borderId="0" xfId="0" applyFont="1"/>
    <xf numFmtId="0" fontId="0" fillId="6" borderId="10" xfId="0" applyFill="1" applyBorder="1" applyAlignment="1"/>
    <xf numFmtId="0" fontId="0" fillId="0" borderId="10" xfId="0" applyBorder="1" applyAlignment="1" applyProtection="1">
      <protection locked="0"/>
    </xf>
    <xf numFmtId="0" fontId="0" fillId="0" borderId="10" xfId="0" applyBorder="1" applyAlignment="1"/>
    <xf numFmtId="0" fontId="0" fillId="6" borderId="8" xfId="0" applyFill="1" applyBorder="1" applyAlignment="1"/>
    <xf numFmtId="0" fontId="0" fillId="0" borderId="18" xfId="0" applyBorder="1" applyAlignment="1"/>
    <xf numFmtId="0" fontId="0" fillId="0" borderId="8" xfId="0" applyBorder="1" applyAlignment="1" applyProtection="1">
      <protection locked="0"/>
    </xf>
    <xf numFmtId="0" fontId="0" fillId="0" borderId="17" xfId="0" applyBorder="1" applyAlignment="1"/>
    <xf numFmtId="0" fontId="15" fillId="0" borderId="0" xfId="0" applyFont="1" applyFill="1" applyBorder="1" applyAlignment="1">
      <alignment horizontal="left" vertical="top" wrapText="1"/>
    </xf>
    <xf numFmtId="0" fontId="14" fillId="0" borderId="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/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0" fillId="6" borderId="8" xfId="0" applyFill="1" applyBorder="1" applyAlignment="1">
      <alignment horizontal="left"/>
    </xf>
    <xf numFmtId="0" fontId="0" fillId="6" borderId="18" xfId="0" applyFill="1" applyBorder="1" applyAlignment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topLeftCell="A10" workbookViewId="0">
      <selection activeCell="B27" sqref="B27:C27"/>
    </sheetView>
  </sheetViews>
  <sheetFormatPr defaultRowHeight="15" x14ac:dyDescent="0.25"/>
  <cols>
    <col min="1" max="1" width="5" customWidth="1"/>
    <col min="7" max="7" width="10.85546875" bestFit="1" customWidth="1"/>
    <col min="12" max="12" width="89.140625" customWidth="1"/>
  </cols>
  <sheetData>
    <row r="1" spans="1:12" ht="15.75" x14ac:dyDescent="0.25">
      <c r="A1" s="21"/>
    </row>
    <row r="2" spans="1:12" ht="23.25" x14ac:dyDescent="0.35">
      <c r="A2" s="22"/>
      <c r="B2" s="23" t="s">
        <v>259</v>
      </c>
    </row>
    <row r="3" spans="1:12" ht="18.75" x14ac:dyDescent="0.3">
      <c r="A3" s="24"/>
      <c r="B3" s="25"/>
    </row>
    <row r="4" spans="1:12" ht="21" x14ac:dyDescent="0.35">
      <c r="A4" s="26"/>
      <c r="B4" s="115" t="s">
        <v>249</v>
      </c>
      <c r="C4" s="116"/>
      <c r="D4" s="116"/>
      <c r="E4" s="116"/>
      <c r="F4" s="117"/>
      <c r="G4" s="117"/>
      <c r="H4" s="117"/>
      <c r="I4" s="117"/>
      <c r="J4" s="117"/>
      <c r="K4" s="117"/>
      <c r="L4" s="117"/>
    </row>
    <row r="5" spans="1:12" ht="18.75" customHeight="1" x14ac:dyDescent="0.3">
      <c r="A5" s="27"/>
      <c r="B5" s="130" t="s">
        <v>250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8.75" customHeight="1" x14ac:dyDescent="0.3">
      <c r="A6" s="27"/>
      <c r="B6" s="130" t="s">
        <v>80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36.75" customHeight="1" x14ac:dyDescent="0.3">
      <c r="A7" s="27"/>
      <c r="B7" s="129" t="s">
        <v>251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ht="39" customHeight="1" x14ac:dyDescent="0.3">
      <c r="A8" s="27"/>
      <c r="B8" s="129" t="s">
        <v>252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</row>
    <row r="9" spans="1:12" ht="150" customHeight="1" x14ac:dyDescent="0.3">
      <c r="A9" s="27"/>
      <c r="B9" s="129" t="s">
        <v>253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</row>
    <row r="10" spans="1:12" ht="39.75" customHeight="1" x14ac:dyDescent="0.3">
      <c r="A10" s="27"/>
      <c r="B10" s="129" t="s">
        <v>255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</row>
    <row r="11" spans="1:12" ht="22.5" customHeight="1" x14ac:dyDescent="0.3">
      <c r="A11" s="27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</row>
    <row r="12" spans="1:12" ht="18.75" x14ac:dyDescent="0.3">
      <c r="A12" s="118"/>
      <c r="B12" s="119" t="s">
        <v>256</v>
      </c>
      <c r="C12" s="119"/>
      <c r="D12" s="119"/>
      <c r="E12" s="119"/>
      <c r="F12" s="119"/>
      <c r="G12" s="119"/>
      <c r="H12" s="27"/>
      <c r="I12" s="27"/>
      <c r="J12" s="120"/>
      <c r="K12" s="120"/>
      <c r="L12" s="117"/>
    </row>
    <row r="13" spans="1:12" ht="18.75" x14ac:dyDescent="0.3">
      <c r="A13" s="118"/>
      <c r="B13" s="121" t="s">
        <v>257</v>
      </c>
      <c r="C13" s="27"/>
      <c r="D13" s="27"/>
      <c r="E13" s="27"/>
      <c r="F13" s="27"/>
      <c r="G13" s="27"/>
      <c r="H13" s="27"/>
      <c r="I13" s="27"/>
      <c r="J13" s="120"/>
      <c r="K13" s="120"/>
    </row>
    <row r="14" spans="1:12" ht="18.75" x14ac:dyDescent="0.3">
      <c r="A14" s="118"/>
      <c r="B14" s="121"/>
      <c r="C14" s="27"/>
      <c r="D14" s="27"/>
      <c r="E14" s="27"/>
      <c r="F14" s="27"/>
      <c r="G14" s="27"/>
      <c r="H14" s="27"/>
      <c r="I14" s="27"/>
      <c r="J14" s="120"/>
      <c r="K14" s="120"/>
    </row>
    <row r="15" spans="1:12" ht="18.75" x14ac:dyDescent="0.3">
      <c r="A15" s="27"/>
      <c r="B15" s="27" t="s">
        <v>258</v>
      </c>
    </row>
    <row r="16" spans="1:12" ht="15.75" x14ac:dyDescent="0.25">
      <c r="A16" s="21"/>
    </row>
    <row r="17" spans="1:12" ht="18.75" x14ac:dyDescent="0.3">
      <c r="A17" s="24"/>
      <c r="B17" s="131" t="s">
        <v>208</v>
      </c>
      <c r="C17" s="132"/>
      <c r="D17" s="131" t="s">
        <v>81</v>
      </c>
      <c r="E17" s="132"/>
      <c r="F17" s="132"/>
      <c r="G17" s="132"/>
      <c r="H17" s="132"/>
      <c r="I17" s="132"/>
      <c r="J17" s="132"/>
      <c r="K17" s="132"/>
      <c r="L17" s="60" t="s">
        <v>82</v>
      </c>
    </row>
    <row r="18" spans="1:12" ht="15.75" x14ac:dyDescent="0.25">
      <c r="A18" s="21"/>
      <c r="B18" s="122" t="s">
        <v>83</v>
      </c>
      <c r="C18" s="122"/>
      <c r="D18" s="124" t="s">
        <v>84</v>
      </c>
      <c r="E18" s="124"/>
      <c r="F18" s="124"/>
      <c r="G18" s="124"/>
      <c r="H18" s="124"/>
      <c r="I18" s="124"/>
      <c r="J18" s="124"/>
      <c r="K18" s="124"/>
      <c r="L18" s="59" t="s">
        <v>209</v>
      </c>
    </row>
    <row r="19" spans="1:12" ht="15.75" x14ac:dyDescent="0.25">
      <c r="A19" s="21"/>
      <c r="B19" s="125" t="s">
        <v>4</v>
      </c>
      <c r="C19" s="126"/>
      <c r="D19" s="133" t="s">
        <v>85</v>
      </c>
      <c r="E19" s="128"/>
      <c r="F19" s="128"/>
      <c r="G19" s="128"/>
      <c r="H19" s="128"/>
      <c r="I19" s="128"/>
      <c r="J19" s="128"/>
      <c r="K19" s="126"/>
      <c r="L19" s="59" t="s">
        <v>210</v>
      </c>
    </row>
    <row r="20" spans="1:12" ht="15.75" x14ac:dyDescent="0.25">
      <c r="A20" s="21"/>
      <c r="B20" s="122" t="s">
        <v>12</v>
      </c>
      <c r="C20" s="122"/>
      <c r="D20" s="123" t="s">
        <v>97</v>
      </c>
      <c r="E20" s="124"/>
      <c r="F20" s="124"/>
      <c r="G20" s="124"/>
      <c r="H20" s="124"/>
      <c r="I20" s="124"/>
      <c r="J20" s="124"/>
      <c r="K20" s="124"/>
      <c r="L20" s="28" t="s">
        <v>134</v>
      </c>
    </row>
    <row r="21" spans="1:12" ht="15.75" x14ac:dyDescent="0.25">
      <c r="A21" s="21"/>
      <c r="B21" s="125" t="s">
        <v>11</v>
      </c>
      <c r="C21" s="126"/>
      <c r="D21" s="127" t="s">
        <v>96</v>
      </c>
      <c r="E21" s="128"/>
      <c r="F21" s="128"/>
      <c r="G21" s="128"/>
      <c r="H21" s="128"/>
      <c r="I21" s="128"/>
      <c r="J21" s="128"/>
      <c r="K21" s="126"/>
      <c r="L21" s="28" t="s">
        <v>245</v>
      </c>
    </row>
    <row r="22" spans="1:12" ht="15.75" x14ac:dyDescent="0.25">
      <c r="A22" s="21"/>
      <c r="B22" s="125" t="s">
        <v>91</v>
      </c>
      <c r="C22" s="126"/>
      <c r="D22" s="127" t="s">
        <v>92</v>
      </c>
      <c r="E22" s="128"/>
      <c r="F22" s="128"/>
      <c r="G22" s="128"/>
      <c r="H22" s="128"/>
      <c r="I22" s="128"/>
      <c r="J22" s="128"/>
      <c r="K22" s="126"/>
      <c r="L22" s="28" t="s">
        <v>130</v>
      </c>
    </row>
    <row r="23" spans="1:12" ht="18.75" x14ac:dyDescent="0.3">
      <c r="A23" s="24"/>
      <c r="B23" s="125" t="s">
        <v>171</v>
      </c>
      <c r="C23" s="126"/>
      <c r="D23" s="127" t="s">
        <v>98</v>
      </c>
      <c r="E23" s="128"/>
      <c r="F23" s="128"/>
      <c r="G23" s="128"/>
      <c r="H23" s="128"/>
      <c r="I23" s="128"/>
      <c r="J23" s="128"/>
      <c r="K23" s="126"/>
      <c r="L23" s="28" t="s">
        <v>135</v>
      </c>
    </row>
    <row r="24" spans="1:12" ht="18.75" x14ac:dyDescent="0.3">
      <c r="A24" s="24"/>
      <c r="B24" s="125" t="s">
        <v>170</v>
      </c>
      <c r="C24" s="126"/>
      <c r="D24" s="127" t="s">
        <v>87</v>
      </c>
      <c r="E24" s="128"/>
      <c r="F24" s="128"/>
      <c r="G24" s="128"/>
      <c r="H24" s="128"/>
      <c r="I24" s="128"/>
      <c r="J24" s="128"/>
      <c r="K24" s="126"/>
      <c r="L24" s="28" t="s">
        <v>127</v>
      </c>
    </row>
    <row r="25" spans="1:12" ht="18.75" x14ac:dyDescent="0.3">
      <c r="A25" s="24"/>
      <c r="B25" s="125" t="s">
        <v>9</v>
      </c>
      <c r="C25" s="126"/>
      <c r="D25" s="127" t="s">
        <v>93</v>
      </c>
      <c r="E25" s="128"/>
      <c r="F25" s="128"/>
      <c r="G25" s="128"/>
      <c r="H25" s="128"/>
      <c r="I25" s="128"/>
      <c r="J25" s="128"/>
      <c r="K25" s="126"/>
      <c r="L25" s="28" t="s">
        <v>131</v>
      </c>
    </row>
    <row r="26" spans="1:12" ht="18.75" x14ac:dyDescent="0.3">
      <c r="A26" s="24"/>
      <c r="B26" s="125" t="s">
        <v>88</v>
      </c>
      <c r="C26" s="126"/>
      <c r="D26" s="127" t="s">
        <v>89</v>
      </c>
      <c r="E26" s="128"/>
      <c r="F26" s="128"/>
      <c r="G26" s="128"/>
      <c r="H26" s="128"/>
      <c r="I26" s="128"/>
      <c r="J26" s="128"/>
      <c r="K26" s="126"/>
      <c r="L26" s="28" t="s">
        <v>128</v>
      </c>
    </row>
    <row r="27" spans="1:12" ht="18.75" x14ac:dyDescent="0.3">
      <c r="A27" s="24"/>
      <c r="B27" s="137" t="s">
        <v>228</v>
      </c>
      <c r="C27" s="138"/>
      <c r="D27" s="114" t="s">
        <v>262</v>
      </c>
      <c r="E27" s="113"/>
      <c r="F27" s="113"/>
      <c r="G27" s="113"/>
      <c r="H27" s="113"/>
      <c r="I27" s="113"/>
      <c r="J27" s="113"/>
      <c r="K27" s="112"/>
      <c r="L27" s="28" t="s">
        <v>261</v>
      </c>
    </row>
    <row r="28" spans="1:12" ht="18.75" x14ac:dyDescent="0.3">
      <c r="A28" s="24"/>
      <c r="B28" s="125" t="s">
        <v>8</v>
      </c>
      <c r="C28" s="126"/>
      <c r="D28" s="127" t="s">
        <v>90</v>
      </c>
      <c r="E28" s="128"/>
      <c r="F28" s="128"/>
      <c r="G28" s="128"/>
      <c r="H28" s="128"/>
      <c r="I28" s="128"/>
      <c r="J28" s="128"/>
      <c r="K28" s="126"/>
      <c r="L28" s="28" t="s">
        <v>129</v>
      </c>
    </row>
    <row r="29" spans="1:12" ht="18.75" x14ac:dyDescent="0.3">
      <c r="A29" s="24"/>
      <c r="B29" s="122" t="s">
        <v>5</v>
      </c>
      <c r="C29" s="122"/>
      <c r="D29" s="123" t="s">
        <v>86</v>
      </c>
      <c r="E29" s="124"/>
      <c r="F29" s="124"/>
      <c r="G29" s="124"/>
      <c r="H29" s="124"/>
      <c r="I29" s="124"/>
      <c r="J29" s="124"/>
      <c r="K29" s="124"/>
      <c r="L29" s="28" t="s">
        <v>126</v>
      </c>
    </row>
    <row r="30" spans="1:12" ht="18.75" x14ac:dyDescent="0.3">
      <c r="A30" s="24"/>
      <c r="B30" s="122" t="s">
        <v>10</v>
      </c>
      <c r="C30" s="122"/>
      <c r="D30" s="123" t="s">
        <v>94</v>
      </c>
      <c r="E30" s="124"/>
      <c r="F30" s="124"/>
      <c r="G30" s="124"/>
      <c r="H30" s="124"/>
      <c r="I30" s="124"/>
      <c r="J30" s="124"/>
      <c r="K30" s="124"/>
      <c r="L30" s="28" t="s">
        <v>132</v>
      </c>
    </row>
    <row r="31" spans="1:12" ht="18.75" x14ac:dyDescent="0.3">
      <c r="A31" s="24"/>
      <c r="B31" s="122" t="s">
        <v>13</v>
      </c>
      <c r="C31" s="122"/>
      <c r="D31" s="123" t="s">
        <v>95</v>
      </c>
      <c r="E31" s="124"/>
      <c r="F31" s="124"/>
      <c r="G31" s="124"/>
      <c r="H31" s="124"/>
      <c r="I31" s="124"/>
      <c r="J31" s="124"/>
      <c r="K31" s="124"/>
      <c r="L31" s="28" t="s">
        <v>133</v>
      </c>
    </row>
    <row r="32" spans="1:12" ht="18.75" x14ac:dyDescent="0.3">
      <c r="A32" s="24"/>
      <c r="B32" s="122" t="s">
        <v>15</v>
      </c>
      <c r="C32" s="122"/>
      <c r="D32" s="123" t="s">
        <v>99</v>
      </c>
      <c r="E32" s="124"/>
      <c r="F32" s="124"/>
      <c r="G32" s="124"/>
      <c r="H32" s="124"/>
      <c r="I32" s="124"/>
      <c r="J32" s="124"/>
      <c r="K32" s="124"/>
      <c r="L32" s="28" t="s">
        <v>136</v>
      </c>
    </row>
  </sheetData>
  <mergeCells count="37">
    <mergeCell ref="B27:C27"/>
    <mergeCell ref="B10:L10"/>
    <mergeCell ref="B32:C32"/>
    <mergeCell ref="D32:K32"/>
    <mergeCell ref="B5:L5"/>
    <mergeCell ref="B6:L6"/>
    <mergeCell ref="B7:L7"/>
    <mergeCell ref="B8:L8"/>
    <mergeCell ref="B9:L9"/>
    <mergeCell ref="B17:C17"/>
    <mergeCell ref="D17:K17"/>
    <mergeCell ref="B18:C18"/>
    <mergeCell ref="D18:K18"/>
    <mergeCell ref="B19:C19"/>
    <mergeCell ref="D19:K19"/>
    <mergeCell ref="B20:C20"/>
    <mergeCell ref="D20:K20"/>
    <mergeCell ref="B21:C21"/>
    <mergeCell ref="D21:K21"/>
    <mergeCell ref="B22:C22"/>
    <mergeCell ref="D22:K22"/>
    <mergeCell ref="B23:C23"/>
    <mergeCell ref="D23:K23"/>
    <mergeCell ref="B24:C24"/>
    <mergeCell ref="D24:K24"/>
    <mergeCell ref="B25:C25"/>
    <mergeCell ref="D25:K25"/>
    <mergeCell ref="B26:C26"/>
    <mergeCell ref="D26:K26"/>
    <mergeCell ref="B31:C31"/>
    <mergeCell ref="D31:K31"/>
    <mergeCell ref="B28:C28"/>
    <mergeCell ref="D28:K28"/>
    <mergeCell ref="B29:C29"/>
    <mergeCell ref="D29:K29"/>
    <mergeCell ref="B30:C30"/>
    <mergeCell ref="D30:K3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73"/>
  <sheetViews>
    <sheetView showGridLines="0" workbookViewId="0">
      <selection activeCell="D5" sqref="D5"/>
    </sheetView>
  </sheetViews>
  <sheetFormatPr defaultRowHeight="15" x14ac:dyDescent="0.25"/>
  <cols>
    <col min="1" max="1" width="84.85546875" style="1" customWidth="1"/>
    <col min="2" max="2" width="9.5703125" style="1" customWidth="1"/>
    <col min="3" max="3" width="11.28515625" style="1" customWidth="1"/>
    <col min="4" max="18" width="12.7109375" style="1" customWidth="1"/>
    <col min="19" max="21" width="16.7109375" style="1" customWidth="1"/>
    <col min="22" max="22" width="19.140625" style="1" customWidth="1"/>
    <col min="23" max="23" width="32.42578125" style="1" customWidth="1"/>
    <col min="24" max="24" width="33" style="1" customWidth="1"/>
    <col min="25" max="25" width="11.28515625" style="1" customWidth="1"/>
    <col min="26" max="272" width="9.140625" style="1"/>
    <col min="273" max="273" width="52.5703125" style="1" customWidth="1"/>
    <col min="274" max="274" width="9.140625" style="1"/>
    <col min="275" max="275" width="12" style="1" customWidth="1"/>
    <col min="276" max="276" width="14.85546875" style="1" customWidth="1"/>
    <col min="277" max="277" width="14.7109375" style="1" customWidth="1"/>
    <col min="278" max="528" width="9.140625" style="1"/>
    <col min="529" max="529" width="52.5703125" style="1" customWidth="1"/>
    <col min="530" max="530" width="9.140625" style="1"/>
    <col min="531" max="531" width="12" style="1" customWidth="1"/>
    <col min="532" max="532" width="14.85546875" style="1" customWidth="1"/>
    <col min="533" max="533" width="14.7109375" style="1" customWidth="1"/>
    <col min="534" max="784" width="9.140625" style="1"/>
    <col min="785" max="785" width="52.5703125" style="1" customWidth="1"/>
    <col min="786" max="786" width="9.140625" style="1"/>
    <col min="787" max="787" width="12" style="1" customWidth="1"/>
    <col min="788" max="788" width="14.85546875" style="1" customWidth="1"/>
    <col min="789" max="789" width="14.7109375" style="1" customWidth="1"/>
    <col min="790" max="1040" width="9.140625" style="1"/>
    <col min="1041" max="1041" width="52.5703125" style="1" customWidth="1"/>
    <col min="1042" max="1042" width="9.140625" style="1"/>
    <col min="1043" max="1043" width="12" style="1" customWidth="1"/>
    <col min="1044" max="1044" width="14.85546875" style="1" customWidth="1"/>
    <col min="1045" max="1045" width="14.7109375" style="1" customWidth="1"/>
    <col min="1046" max="1296" width="9.140625" style="1"/>
    <col min="1297" max="1297" width="52.5703125" style="1" customWidth="1"/>
    <col min="1298" max="1298" width="9.140625" style="1"/>
    <col min="1299" max="1299" width="12" style="1" customWidth="1"/>
    <col min="1300" max="1300" width="14.85546875" style="1" customWidth="1"/>
    <col min="1301" max="1301" width="14.7109375" style="1" customWidth="1"/>
    <col min="1302" max="1552" width="9.140625" style="1"/>
    <col min="1553" max="1553" width="52.5703125" style="1" customWidth="1"/>
    <col min="1554" max="1554" width="9.140625" style="1"/>
    <col min="1555" max="1555" width="12" style="1" customWidth="1"/>
    <col min="1556" max="1556" width="14.85546875" style="1" customWidth="1"/>
    <col min="1557" max="1557" width="14.7109375" style="1" customWidth="1"/>
    <col min="1558" max="1808" width="9.140625" style="1"/>
    <col min="1809" max="1809" width="52.5703125" style="1" customWidth="1"/>
    <col min="1810" max="1810" width="9.140625" style="1"/>
    <col min="1811" max="1811" width="12" style="1" customWidth="1"/>
    <col min="1812" max="1812" width="14.85546875" style="1" customWidth="1"/>
    <col min="1813" max="1813" width="14.7109375" style="1" customWidth="1"/>
    <col min="1814" max="2064" width="9.140625" style="1"/>
    <col min="2065" max="2065" width="52.5703125" style="1" customWidth="1"/>
    <col min="2066" max="2066" width="9.140625" style="1"/>
    <col min="2067" max="2067" width="12" style="1" customWidth="1"/>
    <col min="2068" max="2068" width="14.85546875" style="1" customWidth="1"/>
    <col min="2069" max="2069" width="14.7109375" style="1" customWidth="1"/>
    <col min="2070" max="2320" width="9.140625" style="1"/>
    <col min="2321" max="2321" width="52.5703125" style="1" customWidth="1"/>
    <col min="2322" max="2322" width="9.140625" style="1"/>
    <col min="2323" max="2323" width="12" style="1" customWidth="1"/>
    <col min="2324" max="2324" width="14.85546875" style="1" customWidth="1"/>
    <col min="2325" max="2325" width="14.7109375" style="1" customWidth="1"/>
    <col min="2326" max="2576" width="9.140625" style="1"/>
    <col min="2577" max="2577" width="52.5703125" style="1" customWidth="1"/>
    <col min="2578" max="2578" width="9.140625" style="1"/>
    <col min="2579" max="2579" width="12" style="1" customWidth="1"/>
    <col min="2580" max="2580" width="14.85546875" style="1" customWidth="1"/>
    <col min="2581" max="2581" width="14.7109375" style="1" customWidth="1"/>
    <col min="2582" max="2832" width="9.140625" style="1"/>
    <col min="2833" max="2833" width="52.5703125" style="1" customWidth="1"/>
    <col min="2834" max="2834" width="9.140625" style="1"/>
    <col min="2835" max="2835" width="12" style="1" customWidth="1"/>
    <col min="2836" max="2836" width="14.85546875" style="1" customWidth="1"/>
    <col min="2837" max="2837" width="14.7109375" style="1" customWidth="1"/>
    <col min="2838" max="3088" width="9.140625" style="1"/>
    <col min="3089" max="3089" width="52.5703125" style="1" customWidth="1"/>
    <col min="3090" max="3090" width="9.140625" style="1"/>
    <col min="3091" max="3091" width="12" style="1" customWidth="1"/>
    <col min="3092" max="3092" width="14.85546875" style="1" customWidth="1"/>
    <col min="3093" max="3093" width="14.7109375" style="1" customWidth="1"/>
    <col min="3094" max="3344" width="9.140625" style="1"/>
    <col min="3345" max="3345" width="52.5703125" style="1" customWidth="1"/>
    <col min="3346" max="3346" width="9.140625" style="1"/>
    <col min="3347" max="3347" width="12" style="1" customWidth="1"/>
    <col min="3348" max="3348" width="14.85546875" style="1" customWidth="1"/>
    <col min="3349" max="3349" width="14.7109375" style="1" customWidth="1"/>
    <col min="3350" max="3600" width="9.140625" style="1"/>
    <col min="3601" max="3601" width="52.5703125" style="1" customWidth="1"/>
    <col min="3602" max="3602" width="9.140625" style="1"/>
    <col min="3603" max="3603" width="12" style="1" customWidth="1"/>
    <col min="3604" max="3604" width="14.85546875" style="1" customWidth="1"/>
    <col min="3605" max="3605" width="14.7109375" style="1" customWidth="1"/>
    <col min="3606" max="3856" width="9.140625" style="1"/>
    <col min="3857" max="3857" width="52.5703125" style="1" customWidth="1"/>
    <col min="3858" max="3858" width="9.140625" style="1"/>
    <col min="3859" max="3859" width="12" style="1" customWidth="1"/>
    <col min="3860" max="3860" width="14.85546875" style="1" customWidth="1"/>
    <col min="3861" max="3861" width="14.7109375" style="1" customWidth="1"/>
    <col min="3862" max="4112" width="9.140625" style="1"/>
    <col min="4113" max="4113" width="52.5703125" style="1" customWidth="1"/>
    <col min="4114" max="4114" width="9.140625" style="1"/>
    <col min="4115" max="4115" width="12" style="1" customWidth="1"/>
    <col min="4116" max="4116" width="14.85546875" style="1" customWidth="1"/>
    <col min="4117" max="4117" width="14.7109375" style="1" customWidth="1"/>
    <col min="4118" max="4368" width="9.140625" style="1"/>
    <col min="4369" max="4369" width="52.5703125" style="1" customWidth="1"/>
    <col min="4370" max="4370" width="9.140625" style="1"/>
    <col min="4371" max="4371" width="12" style="1" customWidth="1"/>
    <col min="4372" max="4372" width="14.85546875" style="1" customWidth="1"/>
    <col min="4373" max="4373" width="14.7109375" style="1" customWidth="1"/>
    <col min="4374" max="4624" width="9.140625" style="1"/>
    <col min="4625" max="4625" width="52.5703125" style="1" customWidth="1"/>
    <col min="4626" max="4626" width="9.140625" style="1"/>
    <col min="4627" max="4627" width="12" style="1" customWidth="1"/>
    <col min="4628" max="4628" width="14.85546875" style="1" customWidth="1"/>
    <col min="4629" max="4629" width="14.7109375" style="1" customWidth="1"/>
    <col min="4630" max="4880" width="9.140625" style="1"/>
    <col min="4881" max="4881" width="52.5703125" style="1" customWidth="1"/>
    <col min="4882" max="4882" width="9.140625" style="1"/>
    <col min="4883" max="4883" width="12" style="1" customWidth="1"/>
    <col min="4884" max="4884" width="14.85546875" style="1" customWidth="1"/>
    <col min="4885" max="4885" width="14.7109375" style="1" customWidth="1"/>
    <col min="4886" max="5136" width="9.140625" style="1"/>
    <col min="5137" max="5137" width="52.5703125" style="1" customWidth="1"/>
    <col min="5138" max="5138" width="9.140625" style="1"/>
    <col min="5139" max="5139" width="12" style="1" customWidth="1"/>
    <col min="5140" max="5140" width="14.85546875" style="1" customWidth="1"/>
    <col min="5141" max="5141" width="14.7109375" style="1" customWidth="1"/>
    <col min="5142" max="5392" width="9.140625" style="1"/>
    <col min="5393" max="5393" width="52.5703125" style="1" customWidth="1"/>
    <col min="5394" max="5394" width="9.140625" style="1"/>
    <col min="5395" max="5395" width="12" style="1" customWidth="1"/>
    <col min="5396" max="5396" width="14.85546875" style="1" customWidth="1"/>
    <col min="5397" max="5397" width="14.7109375" style="1" customWidth="1"/>
    <col min="5398" max="5648" width="9.140625" style="1"/>
    <col min="5649" max="5649" width="52.5703125" style="1" customWidth="1"/>
    <col min="5650" max="5650" width="9.140625" style="1"/>
    <col min="5651" max="5651" width="12" style="1" customWidth="1"/>
    <col min="5652" max="5652" width="14.85546875" style="1" customWidth="1"/>
    <col min="5653" max="5653" width="14.7109375" style="1" customWidth="1"/>
    <col min="5654" max="5904" width="9.140625" style="1"/>
    <col min="5905" max="5905" width="52.5703125" style="1" customWidth="1"/>
    <col min="5906" max="5906" width="9.140625" style="1"/>
    <col min="5907" max="5907" width="12" style="1" customWidth="1"/>
    <col min="5908" max="5908" width="14.85546875" style="1" customWidth="1"/>
    <col min="5909" max="5909" width="14.7109375" style="1" customWidth="1"/>
    <col min="5910" max="6160" width="9.140625" style="1"/>
    <col min="6161" max="6161" width="52.5703125" style="1" customWidth="1"/>
    <col min="6162" max="6162" width="9.140625" style="1"/>
    <col min="6163" max="6163" width="12" style="1" customWidth="1"/>
    <col min="6164" max="6164" width="14.85546875" style="1" customWidth="1"/>
    <col min="6165" max="6165" width="14.7109375" style="1" customWidth="1"/>
    <col min="6166" max="6416" width="9.140625" style="1"/>
    <col min="6417" max="6417" width="52.5703125" style="1" customWidth="1"/>
    <col min="6418" max="6418" width="9.140625" style="1"/>
    <col min="6419" max="6419" width="12" style="1" customWidth="1"/>
    <col min="6420" max="6420" width="14.85546875" style="1" customWidth="1"/>
    <col min="6421" max="6421" width="14.7109375" style="1" customWidth="1"/>
    <col min="6422" max="6672" width="9.140625" style="1"/>
    <col min="6673" max="6673" width="52.5703125" style="1" customWidth="1"/>
    <col min="6674" max="6674" width="9.140625" style="1"/>
    <col min="6675" max="6675" width="12" style="1" customWidth="1"/>
    <col min="6676" max="6676" width="14.85546875" style="1" customWidth="1"/>
    <col min="6677" max="6677" width="14.7109375" style="1" customWidth="1"/>
    <col min="6678" max="6928" width="9.140625" style="1"/>
    <col min="6929" max="6929" width="52.5703125" style="1" customWidth="1"/>
    <col min="6930" max="6930" width="9.140625" style="1"/>
    <col min="6931" max="6931" width="12" style="1" customWidth="1"/>
    <col min="6932" max="6932" width="14.85546875" style="1" customWidth="1"/>
    <col min="6933" max="6933" width="14.7109375" style="1" customWidth="1"/>
    <col min="6934" max="7184" width="9.140625" style="1"/>
    <col min="7185" max="7185" width="52.5703125" style="1" customWidth="1"/>
    <col min="7186" max="7186" width="9.140625" style="1"/>
    <col min="7187" max="7187" width="12" style="1" customWidth="1"/>
    <col min="7188" max="7188" width="14.85546875" style="1" customWidth="1"/>
    <col min="7189" max="7189" width="14.7109375" style="1" customWidth="1"/>
    <col min="7190" max="7440" width="9.140625" style="1"/>
    <col min="7441" max="7441" width="52.5703125" style="1" customWidth="1"/>
    <col min="7442" max="7442" width="9.140625" style="1"/>
    <col min="7443" max="7443" width="12" style="1" customWidth="1"/>
    <col min="7444" max="7444" width="14.85546875" style="1" customWidth="1"/>
    <col min="7445" max="7445" width="14.7109375" style="1" customWidth="1"/>
    <col min="7446" max="7696" width="9.140625" style="1"/>
    <col min="7697" max="7697" width="52.5703125" style="1" customWidth="1"/>
    <col min="7698" max="7698" width="9.140625" style="1"/>
    <col min="7699" max="7699" width="12" style="1" customWidth="1"/>
    <col min="7700" max="7700" width="14.85546875" style="1" customWidth="1"/>
    <col min="7701" max="7701" width="14.7109375" style="1" customWidth="1"/>
    <col min="7702" max="7952" width="9.140625" style="1"/>
    <col min="7953" max="7953" width="52.5703125" style="1" customWidth="1"/>
    <col min="7954" max="7954" width="9.140625" style="1"/>
    <col min="7955" max="7955" width="12" style="1" customWidth="1"/>
    <col min="7956" max="7956" width="14.85546875" style="1" customWidth="1"/>
    <col min="7957" max="7957" width="14.7109375" style="1" customWidth="1"/>
    <col min="7958" max="8208" width="9.140625" style="1"/>
    <col min="8209" max="8209" width="52.5703125" style="1" customWidth="1"/>
    <col min="8210" max="8210" width="9.140625" style="1"/>
    <col min="8211" max="8211" width="12" style="1" customWidth="1"/>
    <col min="8212" max="8212" width="14.85546875" style="1" customWidth="1"/>
    <col min="8213" max="8213" width="14.7109375" style="1" customWidth="1"/>
    <col min="8214" max="8464" width="9.140625" style="1"/>
    <col min="8465" max="8465" width="52.5703125" style="1" customWidth="1"/>
    <col min="8466" max="8466" width="9.140625" style="1"/>
    <col min="8467" max="8467" width="12" style="1" customWidth="1"/>
    <col min="8468" max="8468" width="14.85546875" style="1" customWidth="1"/>
    <col min="8469" max="8469" width="14.7109375" style="1" customWidth="1"/>
    <col min="8470" max="8720" width="9.140625" style="1"/>
    <col min="8721" max="8721" width="52.5703125" style="1" customWidth="1"/>
    <col min="8722" max="8722" width="9.140625" style="1"/>
    <col min="8723" max="8723" width="12" style="1" customWidth="1"/>
    <col min="8724" max="8724" width="14.85546875" style="1" customWidth="1"/>
    <col min="8725" max="8725" width="14.7109375" style="1" customWidth="1"/>
    <col min="8726" max="8976" width="9.140625" style="1"/>
    <col min="8977" max="8977" width="52.5703125" style="1" customWidth="1"/>
    <col min="8978" max="8978" width="9.140625" style="1"/>
    <col min="8979" max="8979" width="12" style="1" customWidth="1"/>
    <col min="8980" max="8980" width="14.85546875" style="1" customWidth="1"/>
    <col min="8981" max="8981" width="14.7109375" style="1" customWidth="1"/>
    <col min="8982" max="9232" width="9.140625" style="1"/>
    <col min="9233" max="9233" width="52.5703125" style="1" customWidth="1"/>
    <col min="9234" max="9234" width="9.140625" style="1"/>
    <col min="9235" max="9235" width="12" style="1" customWidth="1"/>
    <col min="9236" max="9236" width="14.85546875" style="1" customWidth="1"/>
    <col min="9237" max="9237" width="14.7109375" style="1" customWidth="1"/>
    <col min="9238" max="9488" width="9.140625" style="1"/>
    <col min="9489" max="9489" width="52.5703125" style="1" customWidth="1"/>
    <col min="9490" max="9490" width="9.140625" style="1"/>
    <col min="9491" max="9491" width="12" style="1" customWidth="1"/>
    <col min="9492" max="9492" width="14.85546875" style="1" customWidth="1"/>
    <col min="9493" max="9493" width="14.7109375" style="1" customWidth="1"/>
    <col min="9494" max="9744" width="9.140625" style="1"/>
    <col min="9745" max="9745" width="52.5703125" style="1" customWidth="1"/>
    <col min="9746" max="9746" width="9.140625" style="1"/>
    <col min="9747" max="9747" width="12" style="1" customWidth="1"/>
    <col min="9748" max="9748" width="14.85546875" style="1" customWidth="1"/>
    <col min="9749" max="9749" width="14.7109375" style="1" customWidth="1"/>
    <col min="9750" max="10000" width="9.140625" style="1"/>
    <col min="10001" max="10001" width="52.5703125" style="1" customWidth="1"/>
    <col min="10002" max="10002" width="9.140625" style="1"/>
    <col min="10003" max="10003" width="12" style="1" customWidth="1"/>
    <col min="10004" max="10004" width="14.85546875" style="1" customWidth="1"/>
    <col min="10005" max="10005" width="14.7109375" style="1" customWidth="1"/>
    <col min="10006" max="10256" width="9.140625" style="1"/>
    <col min="10257" max="10257" width="52.5703125" style="1" customWidth="1"/>
    <col min="10258" max="10258" width="9.140625" style="1"/>
    <col min="10259" max="10259" width="12" style="1" customWidth="1"/>
    <col min="10260" max="10260" width="14.85546875" style="1" customWidth="1"/>
    <col min="10261" max="10261" width="14.7109375" style="1" customWidth="1"/>
    <col min="10262" max="10512" width="9.140625" style="1"/>
    <col min="10513" max="10513" width="52.5703125" style="1" customWidth="1"/>
    <col min="10514" max="10514" width="9.140625" style="1"/>
    <col min="10515" max="10515" width="12" style="1" customWidth="1"/>
    <col min="10516" max="10516" width="14.85546875" style="1" customWidth="1"/>
    <col min="10517" max="10517" width="14.7109375" style="1" customWidth="1"/>
    <col min="10518" max="10768" width="9.140625" style="1"/>
    <col min="10769" max="10769" width="52.5703125" style="1" customWidth="1"/>
    <col min="10770" max="10770" width="9.140625" style="1"/>
    <col min="10771" max="10771" width="12" style="1" customWidth="1"/>
    <col min="10772" max="10772" width="14.85546875" style="1" customWidth="1"/>
    <col min="10773" max="10773" width="14.7109375" style="1" customWidth="1"/>
    <col min="10774" max="11024" width="9.140625" style="1"/>
    <col min="11025" max="11025" width="52.5703125" style="1" customWidth="1"/>
    <col min="11026" max="11026" width="9.140625" style="1"/>
    <col min="11027" max="11027" width="12" style="1" customWidth="1"/>
    <col min="11028" max="11028" width="14.85546875" style="1" customWidth="1"/>
    <col min="11029" max="11029" width="14.7109375" style="1" customWidth="1"/>
    <col min="11030" max="11280" width="9.140625" style="1"/>
    <col min="11281" max="11281" width="52.5703125" style="1" customWidth="1"/>
    <col min="11282" max="11282" width="9.140625" style="1"/>
    <col min="11283" max="11283" width="12" style="1" customWidth="1"/>
    <col min="11284" max="11284" width="14.85546875" style="1" customWidth="1"/>
    <col min="11285" max="11285" width="14.7109375" style="1" customWidth="1"/>
    <col min="11286" max="11536" width="9.140625" style="1"/>
    <col min="11537" max="11537" width="52.5703125" style="1" customWidth="1"/>
    <col min="11538" max="11538" width="9.140625" style="1"/>
    <col min="11539" max="11539" width="12" style="1" customWidth="1"/>
    <col min="11540" max="11540" width="14.85546875" style="1" customWidth="1"/>
    <col min="11541" max="11541" width="14.7109375" style="1" customWidth="1"/>
    <col min="11542" max="11792" width="9.140625" style="1"/>
    <col min="11793" max="11793" width="52.5703125" style="1" customWidth="1"/>
    <col min="11794" max="11794" width="9.140625" style="1"/>
    <col min="11795" max="11795" width="12" style="1" customWidth="1"/>
    <col min="11796" max="11796" width="14.85546875" style="1" customWidth="1"/>
    <col min="11797" max="11797" width="14.7109375" style="1" customWidth="1"/>
    <col min="11798" max="12048" width="9.140625" style="1"/>
    <col min="12049" max="12049" width="52.5703125" style="1" customWidth="1"/>
    <col min="12050" max="12050" width="9.140625" style="1"/>
    <col min="12051" max="12051" width="12" style="1" customWidth="1"/>
    <col min="12052" max="12052" width="14.85546875" style="1" customWidth="1"/>
    <col min="12053" max="12053" width="14.7109375" style="1" customWidth="1"/>
    <col min="12054" max="12304" width="9.140625" style="1"/>
    <col min="12305" max="12305" width="52.5703125" style="1" customWidth="1"/>
    <col min="12306" max="12306" width="9.140625" style="1"/>
    <col min="12307" max="12307" width="12" style="1" customWidth="1"/>
    <col min="12308" max="12308" width="14.85546875" style="1" customWidth="1"/>
    <col min="12309" max="12309" width="14.7109375" style="1" customWidth="1"/>
    <col min="12310" max="12560" width="9.140625" style="1"/>
    <col min="12561" max="12561" width="52.5703125" style="1" customWidth="1"/>
    <col min="12562" max="12562" width="9.140625" style="1"/>
    <col min="12563" max="12563" width="12" style="1" customWidth="1"/>
    <col min="12564" max="12564" width="14.85546875" style="1" customWidth="1"/>
    <col min="12565" max="12565" width="14.7109375" style="1" customWidth="1"/>
    <col min="12566" max="12816" width="9.140625" style="1"/>
    <col min="12817" max="12817" width="52.5703125" style="1" customWidth="1"/>
    <col min="12818" max="12818" width="9.140625" style="1"/>
    <col min="12819" max="12819" width="12" style="1" customWidth="1"/>
    <col min="12820" max="12820" width="14.85546875" style="1" customWidth="1"/>
    <col min="12821" max="12821" width="14.7109375" style="1" customWidth="1"/>
    <col min="12822" max="13072" width="9.140625" style="1"/>
    <col min="13073" max="13073" width="52.5703125" style="1" customWidth="1"/>
    <col min="13074" max="13074" width="9.140625" style="1"/>
    <col min="13075" max="13075" width="12" style="1" customWidth="1"/>
    <col min="13076" max="13076" width="14.85546875" style="1" customWidth="1"/>
    <col min="13077" max="13077" width="14.7109375" style="1" customWidth="1"/>
    <col min="13078" max="13328" width="9.140625" style="1"/>
    <col min="13329" max="13329" width="52.5703125" style="1" customWidth="1"/>
    <col min="13330" max="13330" width="9.140625" style="1"/>
    <col min="13331" max="13331" width="12" style="1" customWidth="1"/>
    <col min="13332" max="13332" width="14.85546875" style="1" customWidth="1"/>
    <col min="13333" max="13333" width="14.7109375" style="1" customWidth="1"/>
    <col min="13334" max="13584" width="9.140625" style="1"/>
    <col min="13585" max="13585" width="52.5703125" style="1" customWidth="1"/>
    <col min="13586" max="13586" width="9.140625" style="1"/>
    <col min="13587" max="13587" width="12" style="1" customWidth="1"/>
    <col min="13588" max="13588" width="14.85546875" style="1" customWidth="1"/>
    <col min="13589" max="13589" width="14.7109375" style="1" customWidth="1"/>
    <col min="13590" max="13840" width="9.140625" style="1"/>
    <col min="13841" max="13841" width="52.5703125" style="1" customWidth="1"/>
    <col min="13842" max="13842" width="9.140625" style="1"/>
    <col min="13843" max="13843" width="12" style="1" customWidth="1"/>
    <col min="13844" max="13844" width="14.85546875" style="1" customWidth="1"/>
    <col min="13845" max="13845" width="14.7109375" style="1" customWidth="1"/>
    <col min="13846" max="14096" width="9.140625" style="1"/>
    <col min="14097" max="14097" width="52.5703125" style="1" customWidth="1"/>
    <col min="14098" max="14098" width="9.140625" style="1"/>
    <col min="14099" max="14099" width="12" style="1" customWidth="1"/>
    <col min="14100" max="14100" width="14.85546875" style="1" customWidth="1"/>
    <col min="14101" max="14101" width="14.7109375" style="1" customWidth="1"/>
    <col min="14102" max="14352" width="9.140625" style="1"/>
    <col min="14353" max="14353" width="52.5703125" style="1" customWidth="1"/>
    <col min="14354" max="14354" width="9.140625" style="1"/>
    <col min="14355" max="14355" width="12" style="1" customWidth="1"/>
    <col min="14356" max="14356" width="14.85546875" style="1" customWidth="1"/>
    <col min="14357" max="14357" width="14.7109375" style="1" customWidth="1"/>
    <col min="14358" max="14608" width="9.140625" style="1"/>
    <col min="14609" max="14609" width="52.5703125" style="1" customWidth="1"/>
    <col min="14610" max="14610" width="9.140625" style="1"/>
    <col min="14611" max="14611" width="12" style="1" customWidth="1"/>
    <col min="14612" max="14612" width="14.85546875" style="1" customWidth="1"/>
    <col min="14613" max="14613" width="14.7109375" style="1" customWidth="1"/>
    <col min="14614" max="14864" width="9.140625" style="1"/>
    <col min="14865" max="14865" width="52.5703125" style="1" customWidth="1"/>
    <col min="14866" max="14866" width="9.140625" style="1"/>
    <col min="14867" max="14867" width="12" style="1" customWidth="1"/>
    <col min="14868" max="14868" width="14.85546875" style="1" customWidth="1"/>
    <col min="14869" max="14869" width="14.7109375" style="1" customWidth="1"/>
    <col min="14870" max="15120" width="9.140625" style="1"/>
    <col min="15121" max="15121" width="52.5703125" style="1" customWidth="1"/>
    <col min="15122" max="15122" width="9.140625" style="1"/>
    <col min="15123" max="15123" width="12" style="1" customWidth="1"/>
    <col min="15124" max="15124" width="14.85546875" style="1" customWidth="1"/>
    <col min="15125" max="15125" width="14.7109375" style="1" customWidth="1"/>
    <col min="15126" max="15376" width="9.140625" style="1"/>
    <col min="15377" max="15377" width="52.5703125" style="1" customWidth="1"/>
    <col min="15378" max="15378" width="9.140625" style="1"/>
    <col min="15379" max="15379" width="12" style="1" customWidth="1"/>
    <col min="15380" max="15380" width="14.85546875" style="1" customWidth="1"/>
    <col min="15381" max="15381" width="14.7109375" style="1" customWidth="1"/>
    <col min="15382" max="15632" width="9.140625" style="1"/>
    <col min="15633" max="15633" width="52.5703125" style="1" customWidth="1"/>
    <col min="15634" max="15634" width="9.140625" style="1"/>
    <col min="15635" max="15635" width="12" style="1" customWidth="1"/>
    <col min="15636" max="15636" width="14.85546875" style="1" customWidth="1"/>
    <col min="15637" max="15637" width="14.7109375" style="1" customWidth="1"/>
    <col min="15638" max="15888" width="9.140625" style="1"/>
    <col min="15889" max="15889" width="52.5703125" style="1" customWidth="1"/>
    <col min="15890" max="15890" width="9.140625" style="1"/>
    <col min="15891" max="15891" width="12" style="1" customWidth="1"/>
    <col min="15892" max="15892" width="14.85546875" style="1" customWidth="1"/>
    <col min="15893" max="15893" width="14.7109375" style="1" customWidth="1"/>
    <col min="15894" max="16144" width="9.140625" style="1"/>
    <col min="16145" max="16145" width="52.5703125" style="1" customWidth="1"/>
    <col min="16146" max="16146" width="9.140625" style="1"/>
    <col min="16147" max="16147" width="12" style="1" customWidth="1"/>
    <col min="16148" max="16148" width="14.85546875" style="1" customWidth="1"/>
    <col min="16149" max="16149" width="14.7109375" style="1" customWidth="1"/>
    <col min="16150" max="16384" width="9.140625" style="1"/>
  </cols>
  <sheetData>
    <row r="1" spans="1:27" ht="36.75" customHeight="1" thickBot="1" x14ac:dyDescent="0.35">
      <c r="A1" s="136" t="s">
        <v>260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</row>
    <row r="2" spans="1:27" s="5" customFormat="1" ht="36.75" customHeight="1" thickBot="1" x14ac:dyDescent="0.3">
      <c r="A2" s="2" t="s">
        <v>0</v>
      </c>
      <c r="B2" s="3" t="s">
        <v>1</v>
      </c>
      <c r="C2" s="3" t="s">
        <v>2</v>
      </c>
      <c r="D2" s="33" t="s">
        <v>3</v>
      </c>
      <c r="E2" s="33" t="s">
        <v>4</v>
      </c>
      <c r="F2" s="33" t="s">
        <v>12</v>
      </c>
      <c r="G2" s="33" t="s">
        <v>11</v>
      </c>
      <c r="H2" s="33" t="s">
        <v>157</v>
      </c>
      <c r="I2" s="33" t="s">
        <v>14</v>
      </c>
      <c r="J2" s="33" t="s">
        <v>6</v>
      </c>
      <c r="K2" s="33" t="s">
        <v>9</v>
      </c>
      <c r="L2" s="33" t="s">
        <v>7</v>
      </c>
      <c r="M2" s="33" t="s">
        <v>228</v>
      </c>
      <c r="N2" s="33" t="s">
        <v>8</v>
      </c>
      <c r="O2" s="33" t="s">
        <v>5</v>
      </c>
      <c r="P2" s="33" t="s">
        <v>10</v>
      </c>
      <c r="Q2" s="33" t="s">
        <v>13</v>
      </c>
      <c r="R2" s="33" t="s">
        <v>15</v>
      </c>
      <c r="S2" s="4" t="s">
        <v>16</v>
      </c>
      <c r="T2" s="4" t="s">
        <v>247</v>
      </c>
      <c r="U2" s="4" t="s">
        <v>248</v>
      </c>
      <c r="V2" s="4" t="s">
        <v>17</v>
      </c>
      <c r="W2" s="4" t="s">
        <v>18</v>
      </c>
      <c r="X2" s="1"/>
      <c r="Y2" s="1"/>
      <c r="Z2" s="1"/>
      <c r="AA2" s="1"/>
    </row>
    <row r="3" spans="1:27" x14ac:dyDescent="0.25">
      <c r="A3" s="72" t="s">
        <v>137</v>
      </c>
      <c r="B3" s="64"/>
      <c r="C3" s="41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  <c r="W3" s="8"/>
    </row>
    <row r="4" spans="1:27" x14ac:dyDescent="0.25">
      <c r="A4" s="73" t="s">
        <v>207</v>
      </c>
      <c r="B4" s="62" t="s">
        <v>79</v>
      </c>
      <c r="C4" s="42"/>
      <c r="D4" s="29">
        <v>2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9">
        <f>SUM(D4:R4)</f>
        <v>2</v>
      </c>
      <c r="T4" s="37"/>
      <c r="U4" s="37">
        <f>SUM(S4*T4)</f>
        <v>0</v>
      </c>
      <c r="V4" s="30"/>
      <c r="W4" s="10">
        <f>V4*S4</f>
        <v>0</v>
      </c>
    </row>
    <row r="5" spans="1:27" x14ac:dyDescent="0.25">
      <c r="A5" s="73" t="s">
        <v>104</v>
      </c>
      <c r="B5" s="65" t="s">
        <v>79</v>
      </c>
      <c r="C5" s="42"/>
      <c r="D5" s="29">
        <v>40</v>
      </c>
      <c r="E5" s="29">
        <v>4</v>
      </c>
      <c r="F5" s="29"/>
      <c r="G5" s="29">
        <v>5</v>
      </c>
      <c r="H5" s="29"/>
      <c r="I5" s="29"/>
      <c r="J5" s="29">
        <v>10</v>
      </c>
      <c r="K5" s="29">
        <v>5</v>
      </c>
      <c r="L5" s="29">
        <v>10</v>
      </c>
      <c r="M5" s="29"/>
      <c r="N5" s="29">
        <v>10</v>
      </c>
      <c r="O5" s="29"/>
      <c r="P5" s="29">
        <v>2</v>
      </c>
      <c r="Q5" s="29">
        <v>15</v>
      </c>
      <c r="R5" s="29"/>
      <c r="S5" s="9">
        <f>SUM(D5:R5)</f>
        <v>101</v>
      </c>
      <c r="T5" s="37"/>
      <c r="U5" s="37">
        <f>SUM(S5*T5)</f>
        <v>0</v>
      </c>
      <c r="V5" s="30"/>
      <c r="W5" s="10">
        <f>V5*S5</f>
        <v>0</v>
      </c>
    </row>
    <row r="6" spans="1:27" x14ac:dyDescent="0.25">
      <c r="A6" s="74" t="s">
        <v>19</v>
      </c>
      <c r="B6" s="66"/>
      <c r="C6" s="43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</row>
    <row r="7" spans="1:27" x14ac:dyDescent="0.25">
      <c r="A7" s="58" t="s">
        <v>158</v>
      </c>
      <c r="B7" s="62" t="s">
        <v>20</v>
      </c>
      <c r="C7" s="42"/>
      <c r="D7" s="29"/>
      <c r="E7" s="29"/>
      <c r="F7" s="29"/>
      <c r="G7" s="29"/>
      <c r="H7" s="29"/>
      <c r="I7" s="29"/>
      <c r="J7" s="29"/>
      <c r="K7" s="29"/>
      <c r="L7" s="29"/>
      <c r="M7" s="29"/>
      <c r="N7" s="29">
        <v>1</v>
      </c>
      <c r="O7" s="29"/>
      <c r="P7" s="29"/>
      <c r="Q7" s="29"/>
      <c r="R7" s="29"/>
      <c r="S7" s="9">
        <f t="shared" ref="S7:S18" si="0">SUM(D7:R7)</f>
        <v>1</v>
      </c>
      <c r="T7" s="37"/>
      <c r="U7" s="37">
        <f t="shared" ref="U7:U24" si="1">SUM(S7*T7)</f>
        <v>0</v>
      </c>
      <c r="V7" s="30"/>
      <c r="W7" s="10">
        <f t="shared" ref="W7:W24" si="2">V7*S7</f>
        <v>0</v>
      </c>
    </row>
    <row r="8" spans="1:27" x14ac:dyDescent="0.25">
      <c r="A8" s="94" t="s">
        <v>231</v>
      </c>
      <c r="B8" s="62" t="s">
        <v>20</v>
      </c>
      <c r="C8" s="42"/>
      <c r="D8" s="29">
        <v>50</v>
      </c>
      <c r="E8" s="29"/>
      <c r="F8" s="29"/>
      <c r="G8" s="29"/>
      <c r="H8" s="29"/>
      <c r="I8" s="29"/>
      <c r="J8" s="29"/>
      <c r="K8" s="29"/>
      <c r="L8" s="29"/>
      <c r="M8" s="29"/>
      <c r="N8" s="29">
        <v>1</v>
      </c>
      <c r="O8" s="29"/>
      <c r="P8" s="29"/>
      <c r="Q8" s="29"/>
      <c r="R8" s="29"/>
      <c r="S8" s="9">
        <f t="shared" si="0"/>
        <v>51</v>
      </c>
      <c r="T8" s="37"/>
      <c r="U8" s="37">
        <f t="shared" si="1"/>
        <v>0</v>
      </c>
      <c r="V8" s="30"/>
      <c r="W8" s="10">
        <f t="shared" si="2"/>
        <v>0</v>
      </c>
    </row>
    <row r="9" spans="1:27" x14ac:dyDescent="0.25">
      <c r="A9" s="58" t="s">
        <v>199</v>
      </c>
      <c r="B9" s="67" t="s">
        <v>20</v>
      </c>
      <c r="C9" s="42"/>
      <c r="D9" s="29"/>
      <c r="E9" s="29"/>
      <c r="F9" s="29"/>
      <c r="G9" s="29"/>
      <c r="H9" s="29"/>
      <c r="I9" s="29"/>
      <c r="J9" s="29"/>
      <c r="K9" s="29"/>
      <c r="L9" s="29"/>
      <c r="M9" s="29"/>
      <c r="N9" s="29">
        <v>1</v>
      </c>
      <c r="O9" s="29"/>
      <c r="P9" s="29"/>
      <c r="Q9" s="29"/>
      <c r="R9" s="29"/>
      <c r="S9" s="9">
        <f t="shared" si="0"/>
        <v>1</v>
      </c>
      <c r="T9" s="37"/>
      <c r="U9" s="37">
        <f t="shared" si="1"/>
        <v>0</v>
      </c>
      <c r="V9" s="30"/>
      <c r="W9" s="10">
        <f t="shared" si="2"/>
        <v>0</v>
      </c>
    </row>
    <row r="10" spans="1:27" x14ac:dyDescent="0.25">
      <c r="A10" s="51" t="s">
        <v>165</v>
      </c>
      <c r="B10" s="67" t="s">
        <v>20</v>
      </c>
      <c r="C10" s="35"/>
      <c r="D10" s="11"/>
      <c r="E10" s="11"/>
      <c r="F10" s="11">
        <v>10</v>
      </c>
      <c r="G10" s="11"/>
      <c r="H10" s="11"/>
      <c r="I10" s="11"/>
      <c r="J10" s="11"/>
      <c r="K10" s="11"/>
      <c r="L10" s="11"/>
      <c r="M10" s="11"/>
      <c r="N10" s="11">
        <v>1</v>
      </c>
      <c r="O10" s="11"/>
      <c r="P10" s="11"/>
      <c r="Q10" s="11"/>
      <c r="R10" s="11"/>
      <c r="S10" s="9">
        <f t="shared" si="0"/>
        <v>11</v>
      </c>
      <c r="T10" s="9"/>
      <c r="U10" s="37">
        <f t="shared" si="1"/>
        <v>0</v>
      </c>
      <c r="V10" s="12"/>
      <c r="W10" s="12">
        <f t="shared" si="2"/>
        <v>0</v>
      </c>
    </row>
    <row r="11" spans="1:27" x14ac:dyDescent="0.25">
      <c r="A11" s="51" t="s">
        <v>160</v>
      </c>
      <c r="B11" s="67" t="s">
        <v>20</v>
      </c>
      <c r="C11" s="35"/>
      <c r="D11" s="11">
        <v>10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9">
        <f t="shared" si="0"/>
        <v>10</v>
      </c>
      <c r="T11" s="9"/>
      <c r="U11" s="37">
        <f t="shared" si="1"/>
        <v>0</v>
      </c>
      <c r="V11" s="12"/>
      <c r="W11" s="10">
        <f t="shared" si="2"/>
        <v>0</v>
      </c>
    </row>
    <row r="12" spans="1:27" x14ac:dyDescent="0.25">
      <c r="A12" s="58" t="s">
        <v>155</v>
      </c>
      <c r="B12" s="62" t="s">
        <v>20</v>
      </c>
      <c r="C12" s="35"/>
      <c r="D12" s="11">
        <v>4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>
        <f t="shared" si="0"/>
        <v>4</v>
      </c>
      <c r="T12" s="11"/>
      <c r="U12" s="37">
        <f t="shared" si="1"/>
        <v>0</v>
      </c>
      <c r="V12" s="12"/>
      <c r="W12" s="12">
        <f t="shared" si="2"/>
        <v>0</v>
      </c>
    </row>
    <row r="13" spans="1:27" x14ac:dyDescent="0.25">
      <c r="A13" s="55" t="s">
        <v>156</v>
      </c>
      <c r="B13" s="67" t="s">
        <v>20</v>
      </c>
      <c r="C13" s="36"/>
      <c r="D13" s="11">
        <v>4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>
        <v>50</v>
      </c>
      <c r="P13" s="11"/>
      <c r="Q13" s="11"/>
      <c r="R13" s="11"/>
      <c r="S13" s="11">
        <f t="shared" si="0"/>
        <v>54</v>
      </c>
      <c r="T13" s="11"/>
      <c r="U13" s="37">
        <f t="shared" si="1"/>
        <v>0</v>
      </c>
      <c r="V13" s="12"/>
      <c r="W13" s="12">
        <f t="shared" si="2"/>
        <v>0</v>
      </c>
    </row>
    <row r="14" spans="1:27" x14ac:dyDescent="0.25">
      <c r="A14" s="55" t="s">
        <v>149</v>
      </c>
      <c r="B14" s="67" t="s">
        <v>20</v>
      </c>
      <c r="C14" s="36"/>
      <c r="D14" s="11">
        <v>6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>
        <f t="shared" si="0"/>
        <v>6</v>
      </c>
      <c r="T14" s="11"/>
      <c r="U14" s="37">
        <f t="shared" si="1"/>
        <v>0</v>
      </c>
      <c r="V14" s="12"/>
      <c r="W14" s="12">
        <f t="shared" si="2"/>
        <v>0</v>
      </c>
    </row>
    <row r="15" spans="1:27" x14ac:dyDescent="0.25">
      <c r="A15" s="55" t="s">
        <v>109</v>
      </c>
      <c r="B15" s="67" t="s">
        <v>20</v>
      </c>
      <c r="C15" s="36"/>
      <c r="D15" s="11">
        <v>8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>
        <f t="shared" si="0"/>
        <v>8</v>
      </c>
      <c r="T15" s="11"/>
      <c r="U15" s="37">
        <f t="shared" si="1"/>
        <v>0</v>
      </c>
      <c r="V15" s="12"/>
      <c r="W15" s="12">
        <f t="shared" si="2"/>
        <v>0</v>
      </c>
    </row>
    <row r="16" spans="1:27" x14ac:dyDescent="0.25">
      <c r="A16" s="55" t="s">
        <v>237</v>
      </c>
      <c r="B16" s="98" t="s">
        <v>20</v>
      </c>
      <c r="C16" s="96"/>
      <c r="D16" s="11">
        <v>2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>
        <f t="shared" si="0"/>
        <v>2</v>
      </c>
      <c r="T16" s="11"/>
      <c r="U16" s="37">
        <f t="shared" si="1"/>
        <v>0</v>
      </c>
      <c r="V16" s="12"/>
      <c r="W16" s="12">
        <f t="shared" si="2"/>
        <v>0</v>
      </c>
    </row>
    <row r="17" spans="1:23" x14ac:dyDescent="0.25">
      <c r="A17" s="51" t="s">
        <v>163</v>
      </c>
      <c r="B17" s="67" t="s">
        <v>20</v>
      </c>
      <c r="C17" s="36"/>
      <c r="D17" s="11">
        <v>1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>
        <f t="shared" si="0"/>
        <v>1</v>
      </c>
      <c r="T17" s="11"/>
      <c r="U17" s="37">
        <f t="shared" si="1"/>
        <v>0</v>
      </c>
      <c r="V17" s="12"/>
      <c r="W17" s="12">
        <f t="shared" si="2"/>
        <v>0</v>
      </c>
    </row>
    <row r="18" spans="1:23" x14ac:dyDescent="0.25">
      <c r="A18" s="75" t="s">
        <v>110</v>
      </c>
      <c r="B18" s="62" t="s">
        <v>20</v>
      </c>
      <c r="C18" s="36"/>
      <c r="D18" s="11">
        <v>10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>
        <v>20</v>
      </c>
      <c r="Q18" s="11"/>
      <c r="R18" s="11"/>
      <c r="S18" s="11">
        <f t="shared" si="0"/>
        <v>30</v>
      </c>
      <c r="T18" s="11"/>
      <c r="U18" s="37">
        <f t="shared" si="1"/>
        <v>0</v>
      </c>
      <c r="V18" s="12"/>
      <c r="W18" s="12">
        <f t="shared" si="2"/>
        <v>0</v>
      </c>
    </row>
    <row r="19" spans="1:23" x14ac:dyDescent="0.25">
      <c r="A19" s="75" t="s">
        <v>226</v>
      </c>
      <c r="B19" s="62" t="s">
        <v>20</v>
      </c>
      <c r="C19" s="36"/>
      <c r="D19" s="11">
        <v>20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9">
        <f>SUM(D19:R19)</f>
        <v>20</v>
      </c>
      <c r="T19" s="9"/>
      <c r="U19" s="37">
        <f t="shared" si="1"/>
        <v>0</v>
      </c>
      <c r="V19" s="12"/>
      <c r="W19" s="10">
        <f t="shared" si="2"/>
        <v>0</v>
      </c>
    </row>
    <row r="20" spans="1:23" x14ac:dyDescent="0.25">
      <c r="A20" s="51" t="s">
        <v>111</v>
      </c>
      <c r="B20" s="63" t="s">
        <v>20</v>
      </c>
      <c r="C20" s="36"/>
      <c r="D20" s="15">
        <v>20</v>
      </c>
      <c r="E20" s="15">
        <v>100</v>
      </c>
      <c r="F20" s="15">
        <v>300</v>
      </c>
      <c r="G20" s="15"/>
      <c r="H20" s="15"/>
      <c r="I20" s="15"/>
      <c r="J20" s="15">
        <v>60</v>
      </c>
      <c r="K20" s="15">
        <v>100</v>
      </c>
      <c r="L20" s="15"/>
      <c r="M20" s="15"/>
      <c r="N20" s="15"/>
      <c r="O20" s="15"/>
      <c r="P20" s="15">
        <v>50</v>
      </c>
      <c r="Q20" s="15"/>
      <c r="R20" s="15"/>
      <c r="S20" s="11">
        <f t="shared" ref="S20:S24" si="3">SUM(D20:R20)</f>
        <v>630</v>
      </c>
      <c r="T20" s="11"/>
      <c r="U20" s="37">
        <f t="shared" si="1"/>
        <v>0</v>
      </c>
      <c r="V20" s="16"/>
      <c r="W20" s="12">
        <f t="shared" si="2"/>
        <v>0</v>
      </c>
    </row>
    <row r="21" spans="1:23" x14ac:dyDescent="0.25">
      <c r="A21" s="51" t="s">
        <v>201</v>
      </c>
      <c r="B21" s="63" t="s">
        <v>20</v>
      </c>
      <c r="C21" s="34"/>
      <c r="D21" s="15"/>
      <c r="E21" s="15"/>
      <c r="F21" s="15"/>
      <c r="G21" s="15"/>
      <c r="H21" s="15"/>
      <c r="I21" s="15"/>
      <c r="J21" s="15"/>
      <c r="K21" s="15"/>
      <c r="L21" s="15"/>
      <c r="M21" s="15">
        <v>250</v>
      </c>
      <c r="N21" s="15"/>
      <c r="O21" s="15"/>
      <c r="P21" s="15"/>
      <c r="Q21" s="15"/>
      <c r="R21" s="15"/>
      <c r="S21" s="9">
        <f t="shared" si="3"/>
        <v>250</v>
      </c>
      <c r="T21" s="9"/>
      <c r="U21" s="37">
        <f t="shared" si="1"/>
        <v>0</v>
      </c>
      <c r="V21" s="16"/>
      <c r="W21" s="10">
        <f t="shared" si="2"/>
        <v>0</v>
      </c>
    </row>
    <row r="22" spans="1:23" x14ac:dyDescent="0.25">
      <c r="A22" s="51" t="s">
        <v>21</v>
      </c>
      <c r="B22" s="63" t="s">
        <v>20</v>
      </c>
      <c r="C22" s="36"/>
      <c r="D22" s="15">
        <v>19</v>
      </c>
      <c r="E22" s="15"/>
      <c r="F22" s="15"/>
      <c r="G22" s="15"/>
      <c r="H22" s="15"/>
      <c r="I22" s="15">
        <v>5</v>
      </c>
      <c r="J22" s="15"/>
      <c r="K22" s="15"/>
      <c r="L22" s="15"/>
      <c r="M22" s="15"/>
      <c r="N22" s="15"/>
      <c r="O22" s="15"/>
      <c r="P22" s="15"/>
      <c r="Q22" s="15"/>
      <c r="R22" s="15"/>
      <c r="S22" s="15">
        <f t="shared" si="3"/>
        <v>24</v>
      </c>
      <c r="T22" s="109"/>
      <c r="U22" s="37">
        <f t="shared" si="1"/>
        <v>0</v>
      </c>
      <c r="V22" s="16"/>
      <c r="W22" s="16">
        <f t="shared" si="2"/>
        <v>0</v>
      </c>
    </row>
    <row r="23" spans="1:23" x14ac:dyDescent="0.25">
      <c r="A23" s="51" t="s">
        <v>159</v>
      </c>
      <c r="B23" s="63" t="s">
        <v>20</v>
      </c>
      <c r="C23" s="36"/>
      <c r="D23" s="15">
        <v>15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>
        <f t="shared" si="3"/>
        <v>15</v>
      </c>
      <c r="T23" s="109"/>
      <c r="U23" s="37">
        <f t="shared" si="1"/>
        <v>0</v>
      </c>
      <c r="V23" s="16"/>
      <c r="W23" s="16">
        <f t="shared" si="2"/>
        <v>0</v>
      </c>
    </row>
    <row r="24" spans="1:23" x14ac:dyDescent="0.25">
      <c r="A24" s="76" t="s">
        <v>162</v>
      </c>
      <c r="B24" s="63" t="s">
        <v>20</v>
      </c>
      <c r="C24" s="36"/>
      <c r="D24" s="15"/>
      <c r="E24" s="15"/>
      <c r="F24" s="15"/>
      <c r="G24" s="15"/>
      <c r="H24" s="15">
        <v>10</v>
      </c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>
        <f t="shared" si="3"/>
        <v>10</v>
      </c>
      <c r="T24" s="109"/>
      <c r="U24" s="37">
        <f t="shared" si="1"/>
        <v>0</v>
      </c>
      <c r="V24" s="16"/>
      <c r="W24" s="16">
        <f t="shared" si="2"/>
        <v>0</v>
      </c>
    </row>
    <row r="25" spans="1:23" x14ac:dyDescent="0.25">
      <c r="A25" s="77" t="s">
        <v>22</v>
      </c>
      <c r="B25" s="68"/>
      <c r="C25" s="44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4"/>
      <c r="W25" s="14"/>
    </row>
    <row r="26" spans="1:23" ht="15" customHeight="1" x14ac:dyDescent="0.25">
      <c r="A26" s="78" t="s">
        <v>164</v>
      </c>
      <c r="B26" s="63" t="s">
        <v>24</v>
      </c>
      <c r="C26" s="34" t="s">
        <v>26</v>
      </c>
      <c r="D26" s="15">
        <v>3</v>
      </c>
      <c r="E26" s="15"/>
      <c r="F26" s="15"/>
      <c r="G26" s="15"/>
      <c r="H26" s="15"/>
      <c r="I26" s="15">
        <v>2</v>
      </c>
      <c r="J26" s="15"/>
      <c r="K26" s="15"/>
      <c r="L26" s="15"/>
      <c r="M26" s="15"/>
      <c r="N26" s="15"/>
      <c r="O26" s="15"/>
      <c r="P26" s="15"/>
      <c r="Q26" s="15"/>
      <c r="R26" s="15"/>
      <c r="S26" s="15">
        <f t="shared" ref="S26:S54" si="4">SUM(D26:R26)</f>
        <v>5</v>
      </c>
      <c r="T26" s="109"/>
      <c r="U26" s="37">
        <f t="shared" ref="U26:U49" si="5">SUM(S26*T26)</f>
        <v>0</v>
      </c>
      <c r="V26" s="16"/>
      <c r="W26" s="16">
        <f t="shared" ref="W26:W49" si="6">V26*S26</f>
        <v>0</v>
      </c>
    </row>
    <row r="27" spans="1:23" x14ac:dyDescent="0.25">
      <c r="A27" s="51" t="s">
        <v>23</v>
      </c>
      <c r="B27" s="63" t="s">
        <v>24</v>
      </c>
      <c r="C27" s="34" t="s">
        <v>25</v>
      </c>
      <c r="D27" s="15">
        <v>1</v>
      </c>
      <c r="E27" s="15"/>
      <c r="F27" s="15"/>
      <c r="G27" s="15"/>
      <c r="H27" s="15"/>
      <c r="I27" s="15">
        <v>2</v>
      </c>
      <c r="J27" s="15"/>
      <c r="K27" s="15"/>
      <c r="L27" s="15"/>
      <c r="M27" s="15"/>
      <c r="N27" s="15"/>
      <c r="O27" s="15">
        <v>10</v>
      </c>
      <c r="P27" s="15"/>
      <c r="Q27" s="15"/>
      <c r="R27" s="15"/>
      <c r="S27" s="15">
        <f t="shared" si="4"/>
        <v>13</v>
      </c>
      <c r="T27" s="109"/>
      <c r="U27" s="37">
        <f t="shared" si="5"/>
        <v>0</v>
      </c>
      <c r="V27" s="16"/>
      <c r="W27" s="16">
        <f t="shared" si="6"/>
        <v>0</v>
      </c>
    </row>
    <row r="28" spans="1:23" x14ac:dyDescent="0.25">
      <c r="A28" s="51" t="s">
        <v>139</v>
      </c>
      <c r="B28" s="63" t="s">
        <v>24</v>
      </c>
      <c r="C28" s="34" t="s">
        <v>26</v>
      </c>
      <c r="D28" s="15">
        <v>14</v>
      </c>
      <c r="E28" s="15"/>
      <c r="F28" s="15">
        <v>6</v>
      </c>
      <c r="G28" s="15">
        <v>1</v>
      </c>
      <c r="H28" s="15"/>
      <c r="I28" s="15"/>
      <c r="J28" s="15"/>
      <c r="K28" s="15"/>
      <c r="L28" s="15"/>
      <c r="M28" s="15"/>
      <c r="N28" s="15"/>
      <c r="O28" s="15"/>
      <c r="P28" s="15">
        <v>3</v>
      </c>
      <c r="Q28" s="15"/>
      <c r="R28" s="15"/>
      <c r="S28" s="15">
        <f t="shared" si="4"/>
        <v>24</v>
      </c>
      <c r="T28" s="109"/>
      <c r="U28" s="37">
        <f t="shared" si="5"/>
        <v>0</v>
      </c>
      <c r="V28" s="16"/>
      <c r="W28" s="16">
        <f t="shared" si="6"/>
        <v>0</v>
      </c>
    </row>
    <row r="29" spans="1:23" x14ac:dyDescent="0.25">
      <c r="A29" s="51" t="s">
        <v>140</v>
      </c>
      <c r="B29" s="63" t="s">
        <v>28</v>
      </c>
      <c r="C29" s="34" t="s">
        <v>26</v>
      </c>
      <c r="D29" s="15"/>
      <c r="E29" s="15"/>
      <c r="F29" s="15"/>
      <c r="G29" s="15"/>
      <c r="H29" s="15"/>
      <c r="I29" s="15">
        <v>5</v>
      </c>
      <c r="J29" s="15"/>
      <c r="K29" s="15"/>
      <c r="L29" s="15"/>
      <c r="M29" s="15"/>
      <c r="N29" s="15"/>
      <c r="O29" s="15">
        <v>10</v>
      </c>
      <c r="P29" s="15"/>
      <c r="Q29" s="15"/>
      <c r="R29" s="15"/>
      <c r="S29" s="15">
        <f t="shared" si="4"/>
        <v>15</v>
      </c>
      <c r="T29" s="109"/>
      <c r="U29" s="37">
        <f t="shared" si="5"/>
        <v>0</v>
      </c>
      <c r="V29" s="16"/>
      <c r="W29" s="16">
        <f t="shared" si="6"/>
        <v>0</v>
      </c>
    </row>
    <row r="30" spans="1:23" x14ac:dyDescent="0.25">
      <c r="A30" s="58" t="s">
        <v>166</v>
      </c>
      <c r="B30" s="63" t="s">
        <v>24</v>
      </c>
      <c r="C30" s="34" t="s">
        <v>102</v>
      </c>
      <c r="D30" s="15">
        <v>2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>
        <f t="shared" si="4"/>
        <v>2</v>
      </c>
      <c r="T30" s="109"/>
      <c r="U30" s="37">
        <f t="shared" si="5"/>
        <v>0</v>
      </c>
      <c r="V30" s="16"/>
      <c r="W30" s="16">
        <f t="shared" si="6"/>
        <v>0</v>
      </c>
    </row>
    <row r="31" spans="1:23" x14ac:dyDescent="0.25">
      <c r="A31" s="51" t="s">
        <v>200</v>
      </c>
      <c r="B31" s="63" t="s">
        <v>24</v>
      </c>
      <c r="C31" s="34" t="s">
        <v>26</v>
      </c>
      <c r="D31" s="15">
        <v>2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9">
        <f t="shared" si="4"/>
        <v>2</v>
      </c>
      <c r="T31" s="9"/>
      <c r="U31" s="37">
        <f t="shared" si="5"/>
        <v>0</v>
      </c>
      <c r="V31" s="16"/>
      <c r="W31" s="10">
        <f t="shared" si="6"/>
        <v>0</v>
      </c>
    </row>
    <row r="32" spans="1:23" x14ac:dyDescent="0.25">
      <c r="A32" s="51" t="s">
        <v>153</v>
      </c>
      <c r="B32" s="63" t="s">
        <v>20</v>
      </c>
      <c r="C32" s="34"/>
      <c r="D32" s="15">
        <v>20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>
        <f t="shared" si="4"/>
        <v>20</v>
      </c>
      <c r="T32" s="109"/>
      <c r="U32" s="37">
        <f t="shared" si="5"/>
        <v>0</v>
      </c>
      <c r="V32" s="16"/>
      <c r="W32" s="16">
        <f t="shared" si="6"/>
        <v>0</v>
      </c>
    </row>
    <row r="33" spans="1:23" x14ac:dyDescent="0.25">
      <c r="A33" s="51" t="s">
        <v>27</v>
      </c>
      <c r="B33" s="63" t="s">
        <v>24</v>
      </c>
      <c r="C33" s="34" t="s">
        <v>26</v>
      </c>
      <c r="D33" s="15">
        <v>4</v>
      </c>
      <c r="E33" s="15"/>
      <c r="F33" s="15"/>
      <c r="G33" s="15"/>
      <c r="H33" s="15"/>
      <c r="I33" s="15">
        <v>2</v>
      </c>
      <c r="J33" s="15"/>
      <c r="K33" s="15"/>
      <c r="L33" s="15"/>
      <c r="M33" s="15"/>
      <c r="N33" s="15"/>
      <c r="O33" s="15"/>
      <c r="P33" s="15">
        <v>1</v>
      </c>
      <c r="Q33" s="15">
        <v>2</v>
      </c>
      <c r="R33" s="15"/>
      <c r="S33" s="15">
        <f t="shared" si="4"/>
        <v>9</v>
      </c>
      <c r="T33" s="109"/>
      <c r="U33" s="37">
        <f t="shared" si="5"/>
        <v>0</v>
      </c>
      <c r="V33" s="16"/>
      <c r="W33" s="16">
        <f t="shared" si="6"/>
        <v>0</v>
      </c>
    </row>
    <row r="34" spans="1:23" x14ac:dyDescent="0.25">
      <c r="A34" s="51" t="s">
        <v>154</v>
      </c>
      <c r="B34" s="63" t="s">
        <v>20</v>
      </c>
      <c r="C34" s="34"/>
      <c r="D34" s="15">
        <v>20</v>
      </c>
      <c r="E34" s="15"/>
      <c r="F34" s="15"/>
      <c r="G34" s="15"/>
      <c r="H34" s="15">
        <v>20</v>
      </c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>
        <f t="shared" si="4"/>
        <v>40</v>
      </c>
      <c r="T34" s="109"/>
      <c r="U34" s="37">
        <f t="shared" si="5"/>
        <v>0</v>
      </c>
      <c r="V34" s="16"/>
      <c r="W34" s="16">
        <f t="shared" si="6"/>
        <v>0</v>
      </c>
    </row>
    <row r="35" spans="1:23" x14ac:dyDescent="0.25">
      <c r="A35" s="51" t="s">
        <v>29</v>
      </c>
      <c r="B35" s="63" t="s">
        <v>20</v>
      </c>
      <c r="C35" s="34"/>
      <c r="D35" s="15">
        <v>35</v>
      </c>
      <c r="E35" s="15"/>
      <c r="F35" s="15"/>
      <c r="G35" s="15"/>
      <c r="H35" s="15"/>
      <c r="I35" s="15"/>
      <c r="J35" s="15">
        <v>20</v>
      </c>
      <c r="K35" s="15"/>
      <c r="L35" s="15"/>
      <c r="M35" s="15"/>
      <c r="N35" s="15"/>
      <c r="O35" s="15"/>
      <c r="P35" s="15">
        <v>10</v>
      </c>
      <c r="Q35" s="15"/>
      <c r="R35" s="15"/>
      <c r="S35" s="15">
        <f t="shared" si="4"/>
        <v>65</v>
      </c>
      <c r="T35" s="109"/>
      <c r="U35" s="37">
        <f t="shared" si="5"/>
        <v>0</v>
      </c>
      <c r="V35" s="16"/>
      <c r="W35" s="16">
        <f t="shared" si="6"/>
        <v>0</v>
      </c>
    </row>
    <row r="36" spans="1:23" x14ac:dyDescent="0.25">
      <c r="A36" s="51" t="s">
        <v>112</v>
      </c>
      <c r="B36" s="63" t="s">
        <v>20</v>
      </c>
      <c r="C36" s="34"/>
      <c r="D36" s="15">
        <v>5</v>
      </c>
      <c r="E36" s="15"/>
      <c r="F36" s="15"/>
      <c r="G36" s="15"/>
      <c r="H36" s="15"/>
      <c r="I36" s="15">
        <v>10</v>
      </c>
      <c r="J36" s="15"/>
      <c r="K36" s="15"/>
      <c r="L36" s="15"/>
      <c r="M36" s="15"/>
      <c r="N36" s="15"/>
      <c r="O36" s="15"/>
      <c r="P36" s="15"/>
      <c r="Q36" s="15"/>
      <c r="R36" s="15"/>
      <c r="S36" s="15">
        <f t="shared" si="4"/>
        <v>15</v>
      </c>
      <c r="T36" s="109"/>
      <c r="U36" s="37">
        <f t="shared" si="5"/>
        <v>0</v>
      </c>
      <c r="V36" s="16"/>
      <c r="W36" s="16">
        <f t="shared" si="6"/>
        <v>0</v>
      </c>
    </row>
    <row r="37" spans="1:23" x14ac:dyDescent="0.25">
      <c r="A37" s="51" t="s">
        <v>30</v>
      </c>
      <c r="B37" s="63" t="s">
        <v>20</v>
      </c>
      <c r="C37" s="34"/>
      <c r="D37" s="15">
        <v>21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>
        <v>10</v>
      </c>
      <c r="R37" s="15"/>
      <c r="S37" s="15">
        <f t="shared" si="4"/>
        <v>31</v>
      </c>
      <c r="T37" s="109"/>
      <c r="U37" s="37">
        <f t="shared" si="5"/>
        <v>0</v>
      </c>
      <c r="V37" s="16"/>
      <c r="W37" s="16">
        <f t="shared" si="6"/>
        <v>0</v>
      </c>
    </row>
    <row r="38" spans="1:23" x14ac:dyDescent="0.25">
      <c r="A38" s="51" t="s">
        <v>138</v>
      </c>
      <c r="B38" s="63" t="s">
        <v>20</v>
      </c>
      <c r="C38" s="34"/>
      <c r="D38" s="15">
        <v>4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>
        <v>5</v>
      </c>
      <c r="R38" s="15"/>
      <c r="S38" s="15">
        <f t="shared" si="4"/>
        <v>9</v>
      </c>
      <c r="T38" s="109"/>
      <c r="U38" s="37">
        <f t="shared" si="5"/>
        <v>0</v>
      </c>
      <c r="V38" s="16"/>
      <c r="W38" s="16">
        <f t="shared" si="6"/>
        <v>0</v>
      </c>
    </row>
    <row r="39" spans="1:23" x14ac:dyDescent="0.25">
      <c r="A39" s="104" t="s">
        <v>235</v>
      </c>
      <c r="B39" s="101" t="s">
        <v>24</v>
      </c>
      <c r="C39" s="89" t="s">
        <v>26</v>
      </c>
      <c r="D39" s="100"/>
      <c r="E39" s="100"/>
      <c r="F39" s="100"/>
      <c r="G39" s="100"/>
      <c r="H39" s="100">
        <v>1</v>
      </c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9">
        <f t="shared" si="4"/>
        <v>1</v>
      </c>
      <c r="T39" s="109"/>
      <c r="U39" s="37">
        <f t="shared" si="5"/>
        <v>0</v>
      </c>
      <c r="V39" s="16"/>
      <c r="W39" s="16">
        <f t="shared" si="6"/>
        <v>0</v>
      </c>
    </row>
    <row r="40" spans="1:23" x14ac:dyDescent="0.25">
      <c r="A40" s="51" t="s">
        <v>31</v>
      </c>
      <c r="B40" s="63" t="s">
        <v>24</v>
      </c>
      <c r="C40" s="34" t="s">
        <v>26</v>
      </c>
      <c r="D40" s="15">
        <v>1</v>
      </c>
      <c r="E40" s="15"/>
      <c r="F40" s="15"/>
      <c r="G40" s="15"/>
      <c r="H40" s="15">
        <v>1</v>
      </c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>
        <f t="shared" si="4"/>
        <v>2</v>
      </c>
      <c r="T40" s="109"/>
      <c r="U40" s="37">
        <f t="shared" si="5"/>
        <v>0</v>
      </c>
      <c r="V40" s="16"/>
      <c r="W40" s="16">
        <f t="shared" si="6"/>
        <v>0</v>
      </c>
    </row>
    <row r="41" spans="1:23" x14ac:dyDescent="0.25">
      <c r="A41" s="51" t="s">
        <v>100</v>
      </c>
      <c r="B41" s="63" t="s">
        <v>24</v>
      </c>
      <c r="C41" s="34" t="s">
        <v>26</v>
      </c>
      <c r="D41" s="15">
        <v>1</v>
      </c>
      <c r="E41" s="15"/>
      <c r="F41" s="15"/>
      <c r="G41" s="15"/>
      <c r="H41" s="15"/>
      <c r="I41" s="15"/>
      <c r="J41" s="15"/>
      <c r="K41" s="15"/>
      <c r="L41" s="15"/>
      <c r="M41" s="15">
        <v>1</v>
      </c>
      <c r="N41" s="15"/>
      <c r="O41" s="15"/>
      <c r="P41" s="15"/>
      <c r="Q41" s="15"/>
      <c r="R41" s="15"/>
      <c r="S41" s="15">
        <f t="shared" si="4"/>
        <v>2</v>
      </c>
      <c r="T41" s="109"/>
      <c r="U41" s="37">
        <f t="shared" si="5"/>
        <v>0</v>
      </c>
      <c r="V41" s="16"/>
      <c r="W41" s="16">
        <f t="shared" si="6"/>
        <v>0</v>
      </c>
    </row>
    <row r="42" spans="1:23" x14ac:dyDescent="0.25">
      <c r="A42" s="108" t="s">
        <v>236</v>
      </c>
      <c r="B42" s="106" t="s">
        <v>24</v>
      </c>
      <c r="C42" s="103" t="s">
        <v>26</v>
      </c>
      <c r="D42" s="105"/>
      <c r="E42" s="105"/>
      <c r="F42" s="105"/>
      <c r="G42" s="105"/>
      <c r="H42" s="105">
        <v>1</v>
      </c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9">
        <f t="shared" si="4"/>
        <v>1</v>
      </c>
      <c r="T42" s="109"/>
      <c r="U42" s="37">
        <f t="shared" si="5"/>
        <v>0</v>
      </c>
      <c r="V42" s="16"/>
      <c r="W42" s="16">
        <f t="shared" si="6"/>
        <v>0</v>
      </c>
    </row>
    <row r="43" spans="1:23" ht="15" customHeight="1" x14ac:dyDescent="0.25">
      <c r="A43" s="51" t="s">
        <v>214</v>
      </c>
      <c r="B43" s="63" t="s">
        <v>24</v>
      </c>
      <c r="C43" s="34" t="s">
        <v>26</v>
      </c>
      <c r="D43" s="15">
        <v>1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>
        <f t="shared" si="4"/>
        <v>1</v>
      </c>
      <c r="T43" s="109"/>
      <c r="U43" s="37">
        <f t="shared" si="5"/>
        <v>0</v>
      </c>
      <c r="V43" s="16"/>
      <c r="W43" s="16">
        <f t="shared" si="6"/>
        <v>0</v>
      </c>
    </row>
    <row r="44" spans="1:23" ht="15" customHeight="1" x14ac:dyDescent="0.25">
      <c r="A44" s="51" t="s">
        <v>215</v>
      </c>
      <c r="B44" s="63" t="s">
        <v>24</v>
      </c>
      <c r="C44" s="34" t="s">
        <v>26</v>
      </c>
      <c r="D44" s="15">
        <v>1</v>
      </c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>
        <f t="shared" si="4"/>
        <v>1</v>
      </c>
      <c r="T44" s="109"/>
      <c r="U44" s="37">
        <f t="shared" si="5"/>
        <v>0</v>
      </c>
      <c r="V44" s="16"/>
      <c r="W44" s="16">
        <f t="shared" si="6"/>
        <v>0</v>
      </c>
    </row>
    <row r="45" spans="1:23" ht="15" customHeight="1" x14ac:dyDescent="0.25">
      <c r="A45" s="51" t="s">
        <v>216</v>
      </c>
      <c r="B45" s="63" t="s">
        <v>24</v>
      </c>
      <c r="C45" s="34" t="s">
        <v>26</v>
      </c>
      <c r="D45" s="15">
        <v>1</v>
      </c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>
        <f t="shared" si="4"/>
        <v>1</v>
      </c>
      <c r="T45" s="109"/>
      <c r="U45" s="37">
        <f t="shared" si="5"/>
        <v>0</v>
      </c>
      <c r="V45" s="16"/>
      <c r="W45" s="16">
        <f t="shared" si="6"/>
        <v>0</v>
      </c>
    </row>
    <row r="46" spans="1:23" ht="15" customHeight="1" x14ac:dyDescent="0.25">
      <c r="A46" s="51" t="s">
        <v>223</v>
      </c>
      <c r="B46" s="63" t="s">
        <v>24</v>
      </c>
      <c r="C46" s="34" t="s">
        <v>26</v>
      </c>
      <c r="D46" s="15">
        <v>1</v>
      </c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>
        <f t="shared" si="4"/>
        <v>1</v>
      </c>
      <c r="T46" s="109"/>
      <c r="U46" s="37">
        <f t="shared" si="5"/>
        <v>0</v>
      </c>
      <c r="V46" s="16"/>
      <c r="W46" s="16">
        <f t="shared" si="6"/>
        <v>0</v>
      </c>
    </row>
    <row r="47" spans="1:23" ht="15" customHeight="1" x14ac:dyDescent="0.25">
      <c r="A47" s="51" t="s">
        <v>217</v>
      </c>
      <c r="B47" s="63" t="s">
        <v>24</v>
      </c>
      <c r="C47" s="34" t="s">
        <v>26</v>
      </c>
      <c r="D47" s="15">
        <v>1</v>
      </c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>
        <f t="shared" si="4"/>
        <v>1</v>
      </c>
      <c r="T47" s="109"/>
      <c r="U47" s="37">
        <f t="shared" si="5"/>
        <v>0</v>
      </c>
      <c r="V47" s="16"/>
      <c r="W47" s="16">
        <f t="shared" si="6"/>
        <v>0</v>
      </c>
    </row>
    <row r="48" spans="1:23" ht="15" customHeight="1" x14ac:dyDescent="0.25">
      <c r="A48" s="51" t="s">
        <v>218</v>
      </c>
      <c r="B48" s="63" t="s">
        <v>24</v>
      </c>
      <c r="C48" s="34" t="s">
        <v>26</v>
      </c>
      <c r="D48" s="15">
        <v>1</v>
      </c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>
        <f t="shared" si="4"/>
        <v>1</v>
      </c>
      <c r="T48" s="109"/>
      <c r="U48" s="37">
        <f t="shared" si="5"/>
        <v>0</v>
      </c>
      <c r="V48" s="16"/>
      <c r="W48" s="16">
        <f t="shared" si="6"/>
        <v>0</v>
      </c>
    </row>
    <row r="49" spans="1:35" ht="15" customHeight="1" x14ac:dyDescent="0.25">
      <c r="A49" s="51" t="s">
        <v>219</v>
      </c>
      <c r="B49" s="63" t="s">
        <v>24</v>
      </c>
      <c r="C49" s="34" t="s">
        <v>26</v>
      </c>
      <c r="D49" s="15">
        <v>1</v>
      </c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>
        <f t="shared" si="4"/>
        <v>1</v>
      </c>
      <c r="T49" s="109"/>
      <c r="U49" s="37">
        <f t="shared" si="5"/>
        <v>0</v>
      </c>
      <c r="V49" s="16"/>
      <c r="W49" s="16">
        <f t="shared" si="6"/>
        <v>0</v>
      </c>
    </row>
    <row r="50" spans="1:35" s="38" customFormat="1" x14ac:dyDescent="0.25">
      <c r="A50" s="77" t="s">
        <v>32</v>
      </c>
      <c r="B50" s="68"/>
      <c r="C50" s="44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4"/>
      <c r="W50" s="14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s="111" customFormat="1" x14ac:dyDescent="0.25">
      <c r="A51" s="108" t="s">
        <v>243</v>
      </c>
      <c r="B51" s="110" t="s">
        <v>24</v>
      </c>
      <c r="C51" s="102" t="s">
        <v>244</v>
      </c>
      <c r="D51" s="109">
        <v>6</v>
      </c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>
        <f t="shared" si="4"/>
        <v>6</v>
      </c>
      <c r="T51" s="109"/>
      <c r="U51" s="37">
        <f t="shared" ref="U51:U63" si="7">SUM(S51*T51)</f>
        <v>0</v>
      </c>
      <c r="V51" s="16"/>
      <c r="W51" s="16">
        <f t="shared" ref="W51:W63" si="8">V51*S51</f>
        <v>0</v>
      </c>
    </row>
    <row r="52" spans="1:35" x14ac:dyDescent="0.25">
      <c r="A52" s="52" t="s">
        <v>33</v>
      </c>
      <c r="B52" s="63" t="s">
        <v>20</v>
      </c>
      <c r="C52" s="53"/>
      <c r="D52" s="15">
        <v>120</v>
      </c>
      <c r="E52" s="15"/>
      <c r="F52" s="15"/>
      <c r="G52" s="15"/>
      <c r="H52" s="15"/>
      <c r="I52" s="15"/>
      <c r="J52" s="15">
        <v>50</v>
      </c>
      <c r="K52" s="15"/>
      <c r="L52" s="15"/>
      <c r="M52" s="15"/>
      <c r="N52" s="15">
        <v>20</v>
      </c>
      <c r="O52" s="15">
        <v>20</v>
      </c>
      <c r="P52" s="15"/>
      <c r="Q52" s="15"/>
      <c r="R52" s="15"/>
      <c r="S52" s="15">
        <f t="shared" ref="S52:S63" si="9">SUM(D52:R52)</f>
        <v>210</v>
      </c>
      <c r="T52" s="109"/>
      <c r="U52" s="37">
        <f t="shared" si="7"/>
        <v>0</v>
      </c>
      <c r="V52" s="16"/>
      <c r="W52" s="16">
        <f t="shared" si="8"/>
        <v>0</v>
      </c>
    </row>
    <row r="53" spans="1:35" x14ac:dyDescent="0.25">
      <c r="A53" s="108" t="s">
        <v>232</v>
      </c>
      <c r="B53" s="92" t="s">
        <v>20</v>
      </c>
      <c r="C53" s="53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>
        <v>10</v>
      </c>
      <c r="R53" s="91"/>
      <c r="S53" s="109">
        <f t="shared" si="4"/>
        <v>10</v>
      </c>
      <c r="T53" s="109"/>
      <c r="U53" s="37">
        <f t="shared" si="7"/>
        <v>0</v>
      </c>
      <c r="V53" s="16"/>
      <c r="W53" s="16">
        <f t="shared" si="8"/>
        <v>0</v>
      </c>
    </row>
    <row r="54" spans="1:35" x14ac:dyDescent="0.25">
      <c r="A54" s="108" t="s">
        <v>233</v>
      </c>
      <c r="B54" s="92" t="s">
        <v>20</v>
      </c>
      <c r="C54" s="53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>
        <v>10</v>
      </c>
      <c r="R54" s="91"/>
      <c r="S54" s="109">
        <f t="shared" si="4"/>
        <v>10</v>
      </c>
      <c r="T54" s="109"/>
      <c r="U54" s="37">
        <f t="shared" si="7"/>
        <v>0</v>
      </c>
      <c r="V54" s="16"/>
      <c r="W54" s="16">
        <f t="shared" si="8"/>
        <v>0</v>
      </c>
    </row>
    <row r="55" spans="1:35" x14ac:dyDescent="0.25">
      <c r="A55" s="51" t="s">
        <v>189</v>
      </c>
      <c r="B55" s="63" t="s">
        <v>24</v>
      </c>
      <c r="C55" s="53" t="s">
        <v>36</v>
      </c>
      <c r="D55" s="15">
        <v>2</v>
      </c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>
        <f t="shared" si="9"/>
        <v>2</v>
      </c>
      <c r="T55" s="109"/>
      <c r="U55" s="37">
        <f t="shared" si="7"/>
        <v>0</v>
      </c>
      <c r="V55" s="16"/>
      <c r="W55" s="16">
        <f t="shared" si="8"/>
        <v>0</v>
      </c>
    </row>
    <row r="56" spans="1:35" x14ac:dyDescent="0.25">
      <c r="A56" s="51" t="s">
        <v>206</v>
      </c>
      <c r="B56" s="63" t="s">
        <v>24</v>
      </c>
      <c r="C56" s="53" t="s">
        <v>36</v>
      </c>
      <c r="D56" s="15"/>
      <c r="E56" s="15"/>
      <c r="F56" s="15"/>
      <c r="G56" s="15"/>
      <c r="H56" s="15"/>
      <c r="I56" s="15">
        <v>1</v>
      </c>
      <c r="J56" s="15">
        <v>1</v>
      </c>
      <c r="K56" s="15"/>
      <c r="L56" s="15"/>
      <c r="M56" s="15"/>
      <c r="N56" s="15"/>
      <c r="O56" s="15"/>
      <c r="P56" s="15"/>
      <c r="Q56" s="15"/>
      <c r="R56" s="15"/>
      <c r="S56" s="9">
        <f t="shared" si="9"/>
        <v>2</v>
      </c>
      <c r="T56" s="9"/>
      <c r="U56" s="37">
        <f t="shared" si="7"/>
        <v>0</v>
      </c>
      <c r="V56" s="16"/>
      <c r="W56" s="10">
        <f t="shared" si="8"/>
        <v>0</v>
      </c>
    </row>
    <row r="57" spans="1:35" x14ac:dyDescent="0.25">
      <c r="A57" s="51" t="s">
        <v>34</v>
      </c>
      <c r="B57" s="63" t="s">
        <v>24</v>
      </c>
      <c r="C57" s="53" t="s">
        <v>35</v>
      </c>
      <c r="D57" s="15">
        <v>1</v>
      </c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>
        <f t="shared" si="9"/>
        <v>1</v>
      </c>
      <c r="T57" s="109"/>
      <c r="U57" s="37">
        <f t="shared" si="7"/>
        <v>0</v>
      </c>
      <c r="V57" s="16"/>
      <c r="W57" s="16">
        <f t="shared" si="8"/>
        <v>0</v>
      </c>
    </row>
    <row r="58" spans="1:35" x14ac:dyDescent="0.25">
      <c r="A58" s="51" t="s">
        <v>212</v>
      </c>
      <c r="B58" s="63" t="s">
        <v>24</v>
      </c>
      <c r="C58" s="53" t="s">
        <v>35</v>
      </c>
      <c r="D58" s="15">
        <v>3</v>
      </c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>
        <f t="shared" si="9"/>
        <v>3</v>
      </c>
      <c r="T58" s="109"/>
      <c r="U58" s="37">
        <f t="shared" si="7"/>
        <v>0</v>
      </c>
      <c r="V58" s="16"/>
      <c r="W58" s="16">
        <f t="shared" si="8"/>
        <v>0</v>
      </c>
    </row>
    <row r="59" spans="1:35" x14ac:dyDescent="0.25">
      <c r="A59" s="51" t="s">
        <v>238</v>
      </c>
      <c r="B59" s="63" t="s">
        <v>24</v>
      </c>
      <c r="C59" s="53" t="s">
        <v>36</v>
      </c>
      <c r="D59" s="15">
        <v>6</v>
      </c>
      <c r="E59" s="15"/>
      <c r="F59" s="15"/>
      <c r="G59" s="15"/>
      <c r="H59" s="15"/>
      <c r="I59" s="15"/>
      <c r="J59" s="15">
        <v>1</v>
      </c>
      <c r="K59" s="15"/>
      <c r="L59" s="15"/>
      <c r="M59" s="15"/>
      <c r="N59" s="15"/>
      <c r="O59" s="15"/>
      <c r="P59" s="15"/>
      <c r="Q59" s="15"/>
      <c r="R59" s="15"/>
      <c r="S59" s="15">
        <f t="shared" si="9"/>
        <v>7</v>
      </c>
      <c r="T59" s="109"/>
      <c r="U59" s="37">
        <f t="shared" si="7"/>
        <v>0</v>
      </c>
      <c r="V59" s="16"/>
      <c r="W59" s="16">
        <f t="shared" si="8"/>
        <v>0</v>
      </c>
    </row>
    <row r="60" spans="1:35" x14ac:dyDescent="0.25">
      <c r="A60" s="54" t="s">
        <v>190</v>
      </c>
      <c r="B60" s="63" t="s">
        <v>24</v>
      </c>
      <c r="C60" s="53" t="s">
        <v>36</v>
      </c>
      <c r="D60" s="15">
        <v>1</v>
      </c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>
        <f t="shared" si="9"/>
        <v>1</v>
      </c>
      <c r="T60" s="109"/>
      <c r="U60" s="37">
        <f t="shared" si="7"/>
        <v>0</v>
      </c>
      <c r="V60" s="16"/>
      <c r="W60" s="16">
        <f t="shared" si="8"/>
        <v>0</v>
      </c>
    </row>
    <row r="61" spans="1:35" x14ac:dyDescent="0.25">
      <c r="A61" s="51" t="s">
        <v>172</v>
      </c>
      <c r="B61" s="63" t="s">
        <v>24</v>
      </c>
      <c r="C61" s="53" t="s">
        <v>35</v>
      </c>
      <c r="D61" s="15">
        <v>1</v>
      </c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>
        <f t="shared" si="9"/>
        <v>1</v>
      </c>
      <c r="T61" s="109"/>
      <c r="U61" s="37">
        <f t="shared" si="7"/>
        <v>0</v>
      </c>
      <c r="V61" s="16"/>
      <c r="W61" s="16">
        <f t="shared" si="8"/>
        <v>0</v>
      </c>
    </row>
    <row r="62" spans="1:35" x14ac:dyDescent="0.25">
      <c r="A62" s="51" t="s">
        <v>173</v>
      </c>
      <c r="B62" s="63" t="s">
        <v>28</v>
      </c>
      <c r="C62" s="53" t="s">
        <v>37</v>
      </c>
      <c r="D62" s="15"/>
      <c r="E62" s="15"/>
      <c r="F62" s="15">
        <v>1</v>
      </c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>
        <f t="shared" si="9"/>
        <v>1</v>
      </c>
      <c r="T62" s="109"/>
      <c r="U62" s="37">
        <f t="shared" si="7"/>
        <v>0</v>
      </c>
      <c r="V62" s="16"/>
      <c r="W62" s="16">
        <f t="shared" si="8"/>
        <v>0</v>
      </c>
    </row>
    <row r="63" spans="1:35" x14ac:dyDescent="0.25">
      <c r="A63" s="108" t="s">
        <v>254</v>
      </c>
      <c r="B63" s="110" t="s">
        <v>24</v>
      </c>
      <c r="C63" s="102"/>
      <c r="D63" s="109">
        <v>1</v>
      </c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>
        <f t="shared" si="9"/>
        <v>1</v>
      </c>
      <c r="T63" s="109"/>
      <c r="U63" s="37">
        <f t="shared" si="7"/>
        <v>0</v>
      </c>
      <c r="V63" s="16"/>
      <c r="W63" s="16">
        <f t="shared" si="8"/>
        <v>0</v>
      </c>
    </row>
    <row r="64" spans="1:35" s="38" customFormat="1" x14ac:dyDescent="0.25">
      <c r="A64" s="77" t="s">
        <v>38</v>
      </c>
      <c r="B64" s="68"/>
      <c r="C64" s="44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4"/>
      <c r="W64" s="14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23" x14ac:dyDescent="0.25">
      <c r="A65" s="51" t="s">
        <v>39</v>
      </c>
      <c r="B65" s="63" t="s">
        <v>20</v>
      </c>
      <c r="C65" s="34"/>
      <c r="D65" s="9">
        <v>6</v>
      </c>
      <c r="E65" s="9"/>
      <c r="F65" s="9"/>
      <c r="G65" s="9"/>
      <c r="H65" s="9"/>
      <c r="I65" s="9">
        <v>2</v>
      </c>
      <c r="J65" s="9"/>
      <c r="K65" s="9"/>
      <c r="L65" s="9"/>
      <c r="M65" s="9">
        <v>5</v>
      </c>
      <c r="N65" s="9"/>
      <c r="O65" s="9">
        <v>3</v>
      </c>
      <c r="P65" s="9"/>
      <c r="Q65" s="9">
        <v>1</v>
      </c>
      <c r="R65" s="9"/>
      <c r="S65" s="9">
        <f t="shared" ref="S65:S93" si="10">SUM(D65:R65)</f>
        <v>17</v>
      </c>
      <c r="T65" s="9"/>
      <c r="U65" s="37">
        <f t="shared" ref="U65:U95" si="11">SUM(S65*T65)</f>
        <v>0</v>
      </c>
      <c r="V65" s="10"/>
      <c r="W65" s="10">
        <f t="shared" ref="W65:W95" si="12">V65*S65</f>
        <v>0</v>
      </c>
    </row>
    <row r="66" spans="1:23" x14ac:dyDescent="0.25">
      <c r="A66" s="51" t="s">
        <v>40</v>
      </c>
      <c r="B66" s="63" t="s">
        <v>20</v>
      </c>
      <c r="C66" s="34"/>
      <c r="D66" s="9">
        <v>2</v>
      </c>
      <c r="E66" s="9"/>
      <c r="F66" s="9"/>
      <c r="G66" s="9"/>
      <c r="H66" s="9">
        <v>1</v>
      </c>
      <c r="I66" s="9">
        <v>2</v>
      </c>
      <c r="J66" s="9"/>
      <c r="K66" s="9"/>
      <c r="L66" s="9"/>
      <c r="M66" s="9"/>
      <c r="N66" s="9"/>
      <c r="O66" s="9"/>
      <c r="P66" s="9"/>
      <c r="Q66" s="9"/>
      <c r="R66" s="9"/>
      <c r="S66" s="9">
        <f t="shared" si="10"/>
        <v>5</v>
      </c>
      <c r="T66" s="9"/>
      <c r="U66" s="37">
        <f t="shared" si="11"/>
        <v>0</v>
      </c>
      <c r="V66" s="10"/>
      <c r="W66" s="10">
        <f t="shared" si="12"/>
        <v>0</v>
      </c>
    </row>
    <row r="67" spans="1:23" x14ac:dyDescent="0.25">
      <c r="A67" s="51" t="s">
        <v>174</v>
      </c>
      <c r="B67" s="63" t="s">
        <v>20</v>
      </c>
      <c r="C67" s="34"/>
      <c r="D67" s="9"/>
      <c r="E67" s="9"/>
      <c r="F67" s="9"/>
      <c r="G67" s="9"/>
      <c r="H67" s="9"/>
      <c r="I67" s="9">
        <v>2</v>
      </c>
      <c r="J67" s="9"/>
      <c r="K67" s="9"/>
      <c r="L67" s="9"/>
      <c r="M67" s="9">
        <v>2</v>
      </c>
      <c r="N67" s="9"/>
      <c r="O67" s="9"/>
      <c r="P67" s="9"/>
      <c r="Q67" s="9"/>
      <c r="R67" s="9"/>
      <c r="S67" s="15">
        <f t="shared" si="10"/>
        <v>4</v>
      </c>
      <c r="T67" s="109"/>
      <c r="U67" s="37">
        <f t="shared" si="11"/>
        <v>0</v>
      </c>
      <c r="V67" s="10"/>
      <c r="W67" s="16">
        <f t="shared" si="12"/>
        <v>0</v>
      </c>
    </row>
    <row r="68" spans="1:23" x14ac:dyDescent="0.25">
      <c r="A68" s="51" t="s">
        <v>41</v>
      </c>
      <c r="B68" s="63" t="s">
        <v>20</v>
      </c>
      <c r="C68" s="34"/>
      <c r="D68" s="9">
        <v>4</v>
      </c>
      <c r="E68" s="9"/>
      <c r="F68" s="9"/>
      <c r="G68" s="9"/>
      <c r="H68" s="9"/>
      <c r="I68" s="9">
        <v>2</v>
      </c>
      <c r="J68" s="9"/>
      <c r="K68" s="9"/>
      <c r="L68" s="9"/>
      <c r="M68" s="9">
        <v>2</v>
      </c>
      <c r="N68" s="9"/>
      <c r="O68" s="9"/>
      <c r="P68" s="9"/>
      <c r="Q68" s="9">
        <v>1</v>
      </c>
      <c r="R68" s="9"/>
      <c r="S68" s="9">
        <f t="shared" si="10"/>
        <v>9</v>
      </c>
      <c r="T68" s="9"/>
      <c r="U68" s="37">
        <f t="shared" si="11"/>
        <v>0</v>
      </c>
      <c r="V68" s="10"/>
      <c r="W68" s="10">
        <f t="shared" si="12"/>
        <v>0</v>
      </c>
    </row>
    <row r="69" spans="1:23" x14ac:dyDescent="0.25">
      <c r="A69" s="51" t="s">
        <v>101</v>
      </c>
      <c r="B69" s="63" t="s">
        <v>20</v>
      </c>
      <c r="C69" s="34"/>
      <c r="D69" s="9">
        <v>5</v>
      </c>
      <c r="E69" s="9"/>
      <c r="F69" s="9"/>
      <c r="G69" s="9"/>
      <c r="H69" s="9"/>
      <c r="I69" s="9">
        <v>2</v>
      </c>
      <c r="J69" s="9"/>
      <c r="K69" s="9"/>
      <c r="L69" s="9"/>
      <c r="M69" s="9">
        <v>3</v>
      </c>
      <c r="N69" s="9"/>
      <c r="O69" s="9"/>
      <c r="P69" s="9"/>
      <c r="Q69" s="9">
        <v>1</v>
      </c>
      <c r="R69" s="9"/>
      <c r="S69" s="9">
        <f t="shared" si="10"/>
        <v>11</v>
      </c>
      <c r="T69" s="9"/>
      <c r="U69" s="37">
        <f t="shared" si="11"/>
        <v>0</v>
      </c>
      <c r="V69" s="10"/>
      <c r="W69" s="10">
        <f t="shared" si="12"/>
        <v>0</v>
      </c>
    </row>
    <row r="70" spans="1:23" x14ac:dyDescent="0.25">
      <c r="A70" s="55" t="s">
        <v>220</v>
      </c>
      <c r="B70" s="63" t="s">
        <v>20</v>
      </c>
      <c r="C70" s="34"/>
      <c r="D70" s="9">
        <v>3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>
        <f t="shared" si="10"/>
        <v>3</v>
      </c>
      <c r="T70" s="9"/>
      <c r="U70" s="37">
        <f t="shared" si="11"/>
        <v>0</v>
      </c>
      <c r="V70" s="10"/>
      <c r="W70" s="10">
        <f t="shared" si="12"/>
        <v>0</v>
      </c>
    </row>
    <row r="71" spans="1:23" x14ac:dyDescent="0.25">
      <c r="A71" s="51" t="s">
        <v>118</v>
      </c>
      <c r="B71" s="63" t="s">
        <v>20</v>
      </c>
      <c r="C71" s="34"/>
      <c r="D71" s="15">
        <v>2</v>
      </c>
      <c r="E71" s="15"/>
      <c r="F71" s="15"/>
      <c r="G71" s="15"/>
      <c r="H71" s="15"/>
      <c r="I71" s="15">
        <v>2</v>
      </c>
      <c r="J71" s="15"/>
      <c r="K71" s="15"/>
      <c r="L71" s="15"/>
      <c r="M71" s="15"/>
      <c r="N71" s="15"/>
      <c r="O71" s="15"/>
      <c r="P71" s="15">
        <v>2</v>
      </c>
      <c r="Q71" s="15">
        <v>1</v>
      </c>
      <c r="R71" s="15"/>
      <c r="S71" s="15">
        <f t="shared" si="10"/>
        <v>7</v>
      </c>
      <c r="T71" s="109"/>
      <c r="U71" s="37">
        <f t="shared" si="11"/>
        <v>0</v>
      </c>
      <c r="V71" s="16"/>
      <c r="W71" s="16">
        <f t="shared" si="12"/>
        <v>0</v>
      </c>
    </row>
    <row r="72" spans="1:23" x14ac:dyDescent="0.25">
      <c r="A72" s="51" t="s">
        <v>42</v>
      </c>
      <c r="B72" s="63" t="s">
        <v>20</v>
      </c>
      <c r="C72" s="34"/>
      <c r="D72" s="15">
        <v>2</v>
      </c>
      <c r="E72" s="15"/>
      <c r="F72" s="15"/>
      <c r="G72" s="15"/>
      <c r="H72" s="15"/>
      <c r="I72" s="15">
        <v>2</v>
      </c>
      <c r="J72" s="15"/>
      <c r="K72" s="15"/>
      <c r="L72" s="15"/>
      <c r="M72" s="15"/>
      <c r="N72" s="15"/>
      <c r="O72" s="15"/>
      <c r="P72" s="15"/>
      <c r="Q72" s="15">
        <v>1</v>
      </c>
      <c r="R72" s="15"/>
      <c r="S72" s="15">
        <f t="shared" si="10"/>
        <v>5</v>
      </c>
      <c r="T72" s="109"/>
      <c r="U72" s="37">
        <f t="shared" si="11"/>
        <v>0</v>
      </c>
      <c r="V72" s="16"/>
      <c r="W72" s="16">
        <f t="shared" si="12"/>
        <v>0</v>
      </c>
    </row>
    <row r="73" spans="1:23" x14ac:dyDescent="0.25">
      <c r="A73" s="90" t="s">
        <v>229</v>
      </c>
      <c r="B73" s="88" t="s">
        <v>20</v>
      </c>
      <c r="C73" s="86"/>
      <c r="D73" s="87">
        <v>1</v>
      </c>
      <c r="E73" s="87"/>
      <c r="F73" s="87"/>
      <c r="G73" s="87"/>
      <c r="H73" s="87">
        <v>1</v>
      </c>
      <c r="I73" s="87">
        <v>1</v>
      </c>
      <c r="J73" s="87"/>
      <c r="K73" s="87"/>
      <c r="L73" s="87"/>
      <c r="M73" s="87">
        <v>2</v>
      </c>
      <c r="N73" s="87"/>
      <c r="O73" s="87"/>
      <c r="P73" s="87"/>
      <c r="Q73" s="87"/>
      <c r="R73" s="87"/>
      <c r="S73" s="109">
        <f t="shared" si="10"/>
        <v>5</v>
      </c>
      <c r="T73" s="109"/>
      <c r="U73" s="37">
        <f t="shared" si="11"/>
        <v>0</v>
      </c>
      <c r="V73" s="16"/>
      <c r="W73" s="16">
        <f t="shared" si="12"/>
        <v>0</v>
      </c>
    </row>
    <row r="74" spans="1:23" x14ac:dyDescent="0.25">
      <c r="A74" s="51" t="s">
        <v>43</v>
      </c>
      <c r="B74" s="63" t="s">
        <v>20</v>
      </c>
      <c r="C74" s="34"/>
      <c r="D74" s="15">
        <v>3</v>
      </c>
      <c r="E74" s="15">
        <v>6</v>
      </c>
      <c r="F74" s="15"/>
      <c r="G74" s="15"/>
      <c r="H74" s="15">
        <v>2</v>
      </c>
      <c r="I74" s="15"/>
      <c r="J74" s="15"/>
      <c r="K74" s="15">
        <v>10</v>
      </c>
      <c r="L74" s="15"/>
      <c r="M74" s="15">
        <v>5</v>
      </c>
      <c r="N74" s="15"/>
      <c r="O74" s="15"/>
      <c r="P74" s="15"/>
      <c r="Q74" s="15"/>
      <c r="R74" s="15"/>
      <c r="S74" s="15">
        <f t="shared" si="10"/>
        <v>26</v>
      </c>
      <c r="T74" s="109"/>
      <c r="U74" s="37">
        <f t="shared" si="11"/>
        <v>0</v>
      </c>
      <c r="V74" s="16"/>
      <c r="W74" s="16">
        <f t="shared" si="12"/>
        <v>0</v>
      </c>
    </row>
    <row r="75" spans="1:23" x14ac:dyDescent="0.25">
      <c r="A75" s="51" t="s">
        <v>148</v>
      </c>
      <c r="B75" s="63" t="s">
        <v>20</v>
      </c>
      <c r="C75" s="34"/>
      <c r="D75" s="15">
        <v>16</v>
      </c>
      <c r="E75" s="15"/>
      <c r="F75" s="15">
        <v>6</v>
      </c>
      <c r="G75" s="15"/>
      <c r="H75" s="15"/>
      <c r="I75" s="15">
        <v>5</v>
      </c>
      <c r="J75" s="15">
        <v>10</v>
      </c>
      <c r="K75" s="15"/>
      <c r="L75" s="15"/>
      <c r="M75" s="15">
        <v>15</v>
      </c>
      <c r="N75" s="15"/>
      <c r="O75" s="15"/>
      <c r="P75" s="15">
        <v>5</v>
      </c>
      <c r="Q75" s="15"/>
      <c r="R75" s="15"/>
      <c r="S75" s="15">
        <f t="shared" si="10"/>
        <v>57</v>
      </c>
      <c r="T75" s="109"/>
      <c r="U75" s="37">
        <f t="shared" si="11"/>
        <v>0</v>
      </c>
      <c r="V75" s="16"/>
      <c r="W75" s="16">
        <f t="shared" si="12"/>
        <v>0</v>
      </c>
    </row>
    <row r="76" spans="1:23" x14ac:dyDescent="0.25">
      <c r="A76" s="51" t="s">
        <v>44</v>
      </c>
      <c r="B76" s="63" t="s">
        <v>45</v>
      </c>
      <c r="C76" s="34"/>
      <c r="D76" s="15">
        <v>4</v>
      </c>
      <c r="E76" s="15"/>
      <c r="F76" s="15"/>
      <c r="G76" s="15"/>
      <c r="H76" s="15"/>
      <c r="I76" s="15"/>
      <c r="J76" s="15">
        <v>2</v>
      </c>
      <c r="K76" s="15"/>
      <c r="L76" s="15"/>
      <c r="M76" s="15">
        <v>2</v>
      </c>
      <c r="N76" s="15"/>
      <c r="O76" s="15"/>
      <c r="P76" s="15"/>
      <c r="Q76" s="15"/>
      <c r="R76" s="15"/>
      <c r="S76" s="15">
        <f t="shared" si="10"/>
        <v>8</v>
      </c>
      <c r="T76" s="109"/>
      <c r="U76" s="37">
        <f t="shared" si="11"/>
        <v>0</v>
      </c>
      <c r="V76" s="16"/>
      <c r="W76" s="16">
        <f t="shared" si="12"/>
        <v>0</v>
      </c>
    </row>
    <row r="77" spans="1:23" x14ac:dyDescent="0.25">
      <c r="A77" s="51" t="s">
        <v>46</v>
      </c>
      <c r="B77" s="63" t="s">
        <v>45</v>
      </c>
      <c r="C77" s="34"/>
      <c r="D77" s="15">
        <v>22</v>
      </c>
      <c r="E77" s="15"/>
      <c r="F77" s="15"/>
      <c r="G77" s="15"/>
      <c r="H77" s="15"/>
      <c r="I77" s="15"/>
      <c r="J77" s="15"/>
      <c r="K77" s="15"/>
      <c r="L77" s="15">
        <v>10</v>
      </c>
      <c r="M77" s="15">
        <v>2</v>
      </c>
      <c r="N77" s="15">
        <v>2</v>
      </c>
      <c r="O77" s="15"/>
      <c r="P77" s="15"/>
      <c r="Q77" s="15"/>
      <c r="R77" s="15"/>
      <c r="S77" s="15">
        <f t="shared" si="10"/>
        <v>36</v>
      </c>
      <c r="T77" s="109"/>
      <c r="U77" s="37">
        <f t="shared" si="11"/>
        <v>0</v>
      </c>
      <c r="V77" s="16"/>
      <c r="W77" s="16">
        <f t="shared" si="12"/>
        <v>0</v>
      </c>
    </row>
    <row r="78" spans="1:23" x14ac:dyDescent="0.25">
      <c r="A78" s="51" t="s">
        <v>224</v>
      </c>
      <c r="B78" s="63" t="s">
        <v>45</v>
      </c>
      <c r="C78" s="34"/>
      <c r="D78" s="15"/>
      <c r="E78" s="15"/>
      <c r="F78" s="15"/>
      <c r="G78" s="15"/>
      <c r="H78" s="15">
        <v>1</v>
      </c>
      <c r="I78" s="15">
        <v>2</v>
      </c>
      <c r="J78" s="15"/>
      <c r="K78" s="15"/>
      <c r="L78" s="15"/>
      <c r="M78" s="15">
        <v>2</v>
      </c>
      <c r="N78" s="15"/>
      <c r="O78" s="15"/>
      <c r="P78" s="15">
        <v>1</v>
      </c>
      <c r="Q78" s="15"/>
      <c r="R78" s="15"/>
      <c r="S78" s="9">
        <f t="shared" si="10"/>
        <v>6</v>
      </c>
      <c r="T78" s="9"/>
      <c r="U78" s="37">
        <f t="shared" si="11"/>
        <v>0</v>
      </c>
      <c r="V78" s="16"/>
      <c r="W78" s="10">
        <f t="shared" si="12"/>
        <v>0</v>
      </c>
    </row>
    <row r="79" spans="1:23" x14ac:dyDescent="0.25">
      <c r="A79" s="51" t="s">
        <v>47</v>
      </c>
      <c r="B79" s="63" t="s">
        <v>48</v>
      </c>
      <c r="C79" s="34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>
        <v>4</v>
      </c>
      <c r="R79" s="15"/>
      <c r="S79" s="15">
        <f t="shared" si="10"/>
        <v>4</v>
      </c>
      <c r="T79" s="109"/>
      <c r="U79" s="37">
        <f t="shared" si="11"/>
        <v>0</v>
      </c>
      <c r="V79" s="16"/>
      <c r="W79" s="16">
        <f t="shared" si="12"/>
        <v>0</v>
      </c>
    </row>
    <row r="80" spans="1:23" x14ac:dyDescent="0.25">
      <c r="A80" s="51" t="s">
        <v>49</v>
      </c>
      <c r="B80" s="63" t="s">
        <v>20</v>
      </c>
      <c r="C80" s="34"/>
      <c r="D80" s="15">
        <v>4</v>
      </c>
      <c r="E80" s="15"/>
      <c r="F80" s="15"/>
      <c r="G80" s="15"/>
      <c r="H80" s="15"/>
      <c r="I80" s="15">
        <v>5</v>
      </c>
      <c r="J80" s="15"/>
      <c r="K80" s="15"/>
      <c r="L80" s="15"/>
      <c r="M80" s="15">
        <v>5</v>
      </c>
      <c r="N80" s="15"/>
      <c r="O80" s="15"/>
      <c r="P80" s="15"/>
      <c r="Q80" s="15">
        <v>10</v>
      </c>
      <c r="R80" s="15"/>
      <c r="S80" s="15">
        <f t="shared" si="10"/>
        <v>24</v>
      </c>
      <c r="T80" s="109"/>
      <c r="U80" s="37">
        <f t="shared" si="11"/>
        <v>0</v>
      </c>
      <c r="V80" s="16"/>
      <c r="W80" s="16">
        <f t="shared" si="12"/>
        <v>0</v>
      </c>
    </row>
    <row r="81" spans="1:23" x14ac:dyDescent="0.25">
      <c r="A81" s="51" t="s">
        <v>119</v>
      </c>
      <c r="B81" s="63" t="s">
        <v>20</v>
      </c>
      <c r="C81" s="34"/>
      <c r="D81" s="15">
        <v>7</v>
      </c>
      <c r="E81" s="15">
        <v>3</v>
      </c>
      <c r="F81" s="15"/>
      <c r="G81" s="15"/>
      <c r="H81" s="15">
        <v>3</v>
      </c>
      <c r="I81" s="15">
        <v>2</v>
      </c>
      <c r="J81" s="15"/>
      <c r="K81" s="15"/>
      <c r="L81" s="15"/>
      <c r="M81" s="15"/>
      <c r="N81" s="15"/>
      <c r="O81" s="15"/>
      <c r="P81" s="15"/>
      <c r="Q81" s="15"/>
      <c r="R81" s="15"/>
      <c r="S81" s="15">
        <f t="shared" si="10"/>
        <v>15</v>
      </c>
      <c r="T81" s="109"/>
      <c r="U81" s="37">
        <f t="shared" si="11"/>
        <v>0</v>
      </c>
      <c r="V81" s="16"/>
      <c r="W81" s="16">
        <f t="shared" si="12"/>
        <v>0</v>
      </c>
    </row>
    <row r="82" spans="1:23" x14ac:dyDescent="0.25">
      <c r="A82" s="51" t="s">
        <v>50</v>
      </c>
      <c r="B82" s="63" t="s">
        <v>24</v>
      </c>
      <c r="C82" s="34" t="s">
        <v>51</v>
      </c>
      <c r="D82" s="15">
        <v>21</v>
      </c>
      <c r="E82" s="15"/>
      <c r="F82" s="15"/>
      <c r="G82" s="15"/>
      <c r="H82" s="15"/>
      <c r="I82" s="15"/>
      <c r="J82" s="15"/>
      <c r="K82" s="15"/>
      <c r="L82" s="15">
        <v>5</v>
      </c>
      <c r="M82" s="15">
        <v>5</v>
      </c>
      <c r="N82" s="15"/>
      <c r="O82" s="15"/>
      <c r="P82" s="15"/>
      <c r="Q82" s="15"/>
      <c r="R82" s="15"/>
      <c r="S82" s="15">
        <f t="shared" si="10"/>
        <v>31</v>
      </c>
      <c r="T82" s="109"/>
      <c r="U82" s="37">
        <f t="shared" si="11"/>
        <v>0</v>
      </c>
      <c r="V82" s="16"/>
      <c r="W82" s="16">
        <f t="shared" si="12"/>
        <v>0</v>
      </c>
    </row>
    <row r="83" spans="1:23" x14ac:dyDescent="0.25">
      <c r="A83" s="51" t="s">
        <v>52</v>
      </c>
      <c r="B83" s="63" t="s">
        <v>20</v>
      </c>
      <c r="C83" s="34"/>
      <c r="D83" s="15">
        <v>14</v>
      </c>
      <c r="E83" s="15"/>
      <c r="F83" s="15">
        <v>5</v>
      </c>
      <c r="G83" s="15"/>
      <c r="H83" s="15"/>
      <c r="I83" s="15"/>
      <c r="J83" s="15"/>
      <c r="K83" s="15"/>
      <c r="L83" s="15"/>
      <c r="M83" s="15">
        <v>5</v>
      </c>
      <c r="N83" s="15"/>
      <c r="O83" s="15"/>
      <c r="P83" s="15"/>
      <c r="Q83" s="15"/>
      <c r="R83" s="15"/>
      <c r="S83" s="15">
        <f t="shared" si="10"/>
        <v>24</v>
      </c>
      <c r="T83" s="109"/>
      <c r="U83" s="37">
        <f t="shared" si="11"/>
        <v>0</v>
      </c>
      <c r="V83" s="16"/>
      <c r="W83" s="16">
        <f t="shared" si="12"/>
        <v>0</v>
      </c>
    </row>
    <row r="84" spans="1:23" x14ac:dyDescent="0.25">
      <c r="A84" s="51" t="s">
        <v>175</v>
      </c>
      <c r="B84" s="63" t="s">
        <v>20</v>
      </c>
      <c r="C84" s="34"/>
      <c r="D84" s="15">
        <v>7</v>
      </c>
      <c r="E84" s="15"/>
      <c r="F84" s="15"/>
      <c r="G84" s="15"/>
      <c r="H84" s="15"/>
      <c r="I84" s="15">
        <v>10</v>
      </c>
      <c r="J84" s="15"/>
      <c r="K84" s="15"/>
      <c r="L84" s="15"/>
      <c r="M84" s="15"/>
      <c r="N84" s="15"/>
      <c r="O84" s="15"/>
      <c r="P84" s="15"/>
      <c r="Q84" s="15">
        <v>10</v>
      </c>
      <c r="R84" s="15"/>
      <c r="S84" s="15">
        <f t="shared" si="10"/>
        <v>27</v>
      </c>
      <c r="T84" s="109"/>
      <c r="U84" s="37">
        <f t="shared" si="11"/>
        <v>0</v>
      </c>
      <c r="V84" s="16"/>
      <c r="W84" s="16">
        <f t="shared" si="12"/>
        <v>0</v>
      </c>
    </row>
    <row r="85" spans="1:23" x14ac:dyDescent="0.25">
      <c r="A85" s="51" t="s">
        <v>141</v>
      </c>
      <c r="B85" s="63" t="s">
        <v>20</v>
      </c>
      <c r="C85" s="34"/>
      <c r="D85" s="15">
        <v>14</v>
      </c>
      <c r="E85" s="15"/>
      <c r="F85" s="15"/>
      <c r="G85" s="15"/>
      <c r="H85" s="15"/>
      <c r="I85" s="15"/>
      <c r="J85" s="15"/>
      <c r="K85" s="15"/>
      <c r="L85" s="15"/>
      <c r="M85" s="15">
        <v>5</v>
      </c>
      <c r="N85" s="15">
        <v>5</v>
      </c>
      <c r="O85" s="15"/>
      <c r="P85" s="15"/>
      <c r="Q85" s="15"/>
      <c r="R85" s="15"/>
      <c r="S85" s="15">
        <f t="shared" si="10"/>
        <v>24</v>
      </c>
      <c r="T85" s="109"/>
      <c r="U85" s="37">
        <f t="shared" si="11"/>
        <v>0</v>
      </c>
      <c r="V85" s="16"/>
      <c r="W85" s="16">
        <f t="shared" si="12"/>
        <v>0</v>
      </c>
    </row>
    <row r="86" spans="1:23" x14ac:dyDescent="0.25">
      <c r="A86" s="51" t="s">
        <v>53</v>
      </c>
      <c r="B86" s="63" t="s">
        <v>20</v>
      </c>
      <c r="C86" s="34"/>
      <c r="D86" s="15">
        <v>3</v>
      </c>
      <c r="E86" s="15"/>
      <c r="F86" s="15"/>
      <c r="G86" s="15"/>
      <c r="H86" s="15">
        <v>2</v>
      </c>
      <c r="I86" s="15"/>
      <c r="J86" s="15">
        <v>10</v>
      </c>
      <c r="K86" s="15"/>
      <c r="L86" s="15"/>
      <c r="M86" s="15">
        <v>5</v>
      </c>
      <c r="N86" s="15">
        <v>5</v>
      </c>
      <c r="O86" s="15"/>
      <c r="P86" s="15"/>
      <c r="Q86" s="15"/>
      <c r="R86" s="15"/>
      <c r="S86" s="15">
        <f t="shared" si="10"/>
        <v>25</v>
      </c>
      <c r="T86" s="109"/>
      <c r="U86" s="37">
        <f t="shared" si="11"/>
        <v>0</v>
      </c>
      <c r="V86" s="16"/>
      <c r="W86" s="16">
        <f t="shared" si="12"/>
        <v>0</v>
      </c>
    </row>
    <row r="87" spans="1:23" x14ac:dyDescent="0.25">
      <c r="A87" s="51" t="s">
        <v>142</v>
      </c>
      <c r="B87" s="63" t="s">
        <v>55</v>
      </c>
      <c r="C87" s="34"/>
      <c r="D87" s="15">
        <v>5</v>
      </c>
      <c r="E87" s="15"/>
      <c r="F87" s="15"/>
      <c r="G87" s="15"/>
      <c r="H87" s="15"/>
      <c r="I87" s="15">
        <v>5</v>
      </c>
      <c r="J87" s="15"/>
      <c r="K87" s="15"/>
      <c r="L87" s="15"/>
      <c r="M87" s="15"/>
      <c r="N87" s="15"/>
      <c r="O87" s="15"/>
      <c r="P87" s="15"/>
      <c r="Q87" s="15"/>
      <c r="R87" s="15"/>
      <c r="S87" s="15">
        <f t="shared" si="10"/>
        <v>10</v>
      </c>
      <c r="T87" s="109"/>
      <c r="U87" s="37">
        <f t="shared" si="11"/>
        <v>0</v>
      </c>
      <c r="V87" s="16"/>
      <c r="W87" s="16">
        <f t="shared" si="12"/>
        <v>0</v>
      </c>
    </row>
    <row r="88" spans="1:23" x14ac:dyDescent="0.25">
      <c r="A88" s="51" t="s">
        <v>54</v>
      </c>
      <c r="B88" s="63" t="s">
        <v>55</v>
      </c>
      <c r="C88" s="34"/>
      <c r="D88" s="15">
        <v>9</v>
      </c>
      <c r="E88" s="15">
        <v>5</v>
      </c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>
        <f t="shared" si="10"/>
        <v>14</v>
      </c>
      <c r="T88" s="109"/>
      <c r="U88" s="37">
        <f t="shared" si="11"/>
        <v>0</v>
      </c>
      <c r="V88" s="16"/>
      <c r="W88" s="16">
        <f t="shared" si="12"/>
        <v>0</v>
      </c>
    </row>
    <row r="89" spans="1:23" x14ac:dyDescent="0.25">
      <c r="A89" s="51" t="s">
        <v>108</v>
      </c>
      <c r="B89" s="63" t="s">
        <v>56</v>
      </c>
      <c r="C89" s="34" t="s">
        <v>57</v>
      </c>
      <c r="D89" s="15">
        <v>1</v>
      </c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>
        <f t="shared" si="10"/>
        <v>1</v>
      </c>
      <c r="T89" s="109"/>
      <c r="U89" s="37">
        <f t="shared" si="11"/>
        <v>0</v>
      </c>
      <c r="V89" s="16"/>
      <c r="W89" s="16">
        <f t="shared" si="12"/>
        <v>0</v>
      </c>
    </row>
    <row r="90" spans="1:23" x14ac:dyDescent="0.25">
      <c r="A90" s="51" t="s">
        <v>58</v>
      </c>
      <c r="B90" s="63" t="s">
        <v>56</v>
      </c>
      <c r="C90" s="34" t="s">
        <v>57</v>
      </c>
      <c r="D90" s="15">
        <v>1</v>
      </c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>
        <f t="shared" si="10"/>
        <v>1</v>
      </c>
      <c r="T90" s="109"/>
      <c r="U90" s="37">
        <f t="shared" si="11"/>
        <v>0</v>
      </c>
      <c r="V90" s="16"/>
      <c r="W90" s="16">
        <f t="shared" si="12"/>
        <v>0</v>
      </c>
    </row>
    <row r="91" spans="1:23" x14ac:dyDescent="0.25">
      <c r="A91" s="51" t="s">
        <v>113</v>
      </c>
      <c r="B91" s="63" t="s">
        <v>56</v>
      </c>
      <c r="C91" s="34" t="s">
        <v>57</v>
      </c>
      <c r="D91" s="9">
        <v>1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>
        <f t="shared" si="10"/>
        <v>1</v>
      </c>
      <c r="T91" s="9"/>
      <c r="U91" s="37">
        <f t="shared" si="11"/>
        <v>0</v>
      </c>
      <c r="V91" s="10"/>
      <c r="W91" s="10">
        <f t="shared" si="12"/>
        <v>0</v>
      </c>
    </row>
    <row r="92" spans="1:23" x14ac:dyDescent="0.25">
      <c r="A92" s="51" t="s">
        <v>59</v>
      </c>
      <c r="B92" s="63" t="s">
        <v>24</v>
      </c>
      <c r="C92" s="34" t="s">
        <v>35</v>
      </c>
      <c r="D92" s="9">
        <v>17</v>
      </c>
      <c r="E92" s="9"/>
      <c r="F92" s="9"/>
      <c r="G92" s="9">
        <v>1</v>
      </c>
      <c r="H92" s="9">
        <v>5</v>
      </c>
      <c r="I92" s="9"/>
      <c r="J92" s="9">
        <v>1</v>
      </c>
      <c r="K92" s="9"/>
      <c r="L92" s="9">
        <v>10</v>
      </c>
      <c r="M92" s="9">
        <v>15</v>
      </c>
      <c r="N92" s="9"/>
      <c r="O92" s="9"/>
      <c r="P92" s="9"/>
      <c r="Q92" s="9"/>
      <c r="R92" s="9"/>
      <c r="S92" s="9">
        <f t="shared" si="10"/>
        <v>49</v>
      </c>
      <c r="T92" s="9"/>
      <c r="U92" s="37">
        <f t="shared" si="11"/>
        <v>0</v>
      </c>
      <c r="V92" s="10"/>
      <c r="W92" s="10">
        <f t="shared" si="12"/>
        <v>0</v>
      </c>
    </row>
    <row r="93" spans="1:23" x14ac:dyDescent="0.25">
      <c r="A93" s="108" t="s">
        <v>239</v>
      </c>
      <c r="B93" s="110" t="s">
        <v>24</v>
      </c>
      <c r="C93" s="107" t="s">
        <v>35</v>
      </c>
      <c r="D93" s="9">
        <v>2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109">
        <f t="shared" si="10"/>
        <v>2</v>
      </c>
      <c r="T93" s="109"/>
      <c r="U93" s="37">
        <f t="shared" si="11"/>
        <v>0</v>
      </c>
      <c r="V93" s="10"/>
      <c r="W93" s="16">
        <f t="shared" si="12"/>
        <v>0</v>
      </c>
    </row>
    <row r="94" spans="1:23" x14ac:dyDescent="0.25">
      <c r="A94" s="51" t="s">
        <v>176</v>
      </c>
      <c r="B94" s="63" t="s">
        <v>24</v>
      </c>
      <c r="C94" s="34" t="s">
        <v>35</v>
      </c>
      <c r="D94" s="9">
        <v>1</v>
      </c>
      <c r="E94" s="9"/>
      <c r="F94" s="9"/>
      <c r="G94" s="9"/>
      <c r="H94" s="9">
        <v>2</v>
      </c>
      <c r="I94" s="9"/>
      <c r="J94" s="9"/>
      <c r="K94" s="9"/>
      <c r="L94" s="9"/>
      <c r="M94" s="9"/>
      <c r="N94" s="9"/>
      <c r="O94" s="9"/>
      <c r="P94" s="9"/>
      <c r="Q94" s="9"/>
      <c r="R94" s="9"/>
      <c r="S94" s="15">
        <f t="shared" ref="S94:S124" si="13">SUM(D94:R94)</f>
        <v>3</v>
      </c>
      <c r="T94" s="109"/>
      <c r="U94" s="37">
        <f t="shared" si="11"/>
        <v>0</v>
      </c>
      <c r="V94" s="10"/>
      <c r="W94" s="16">
        <f t="shared" si="12"/>
        <v>0</v>
      </c>
    </row>
    <row r="95" spans="1:23" x14ac:dyDescent="0.25">
      <c r="A95" s="51" t="s">
        <v>177</v>
      </c>
      <c r="B95" s="63" t="s">
        <v>24</v>
      </c>
      <c r="C95" s="34" t="s">
        <v>35</v>
      </c>
      <c r="D95" s="9"/>
      <c r="E95" s="9"/>
      <c r="F95" s="9"/>
      <c r="G95" s="9"/>
      <c r="H95" s="9">
        <v>5</v>
      </c>
      <c r="I95" s="9"/>
      <c r="J95" s="9"/>
      <c r="K95" s="9"/>
      <c r="L95" s="9"/>
      <c r="M95" s="9"/>
      <c r="N95" s="9"/>
      <c r="O95" s="9"/>
      <c r="P95" s="9"/>
      <c r="Q95" s="9"/>
      <c r="R95" s="9"/>
      <c r="S95" s="15">
        <f t="shared" si="13"/>
        <v>5</v>
      </c>
      <c r="T95" s="109"/>
      <c r="U95" s="37">
        <f t="shared" si="11"/>
        <v>0</v>
      </c>
      <c r="V95" s="10"/>
      <c r="W95" s="16">
        <f t="shared" si="12"/>
        <v>0</v>
      </c>
    </row>
    <row r="96" spans="1:23" ht="16.5" customHeight="1" x14ac:dyDescent="0.25">
      <c r="A96" s="51" t="s">
        <v>178</v>
      </c>
      <c r="B96" s="63" t="s">
        <v>28</v>
      </c>
      <c r="C96" s="34" t="s">
        <v>26</v>
      </c>
      <c r="D96" s="9">
        <v>1</v>
      </c>
      <c r="E96" s="9"/>
      <c r="F96" s="9"/>
      <c r="G96" s="9"/>
      <c r="H96" s="9">
        <v>5</v>
      </c>
      <c r="I96" s="9"/>
      <c r="J96" s="9"/>
      <c r="K96" s="9"/>
      <c r="L96" s="9"/>
      <c r="M96" s="9"/>
      <c r="N96" s="9"/>
      <c r="O96" s="9"/>
      <c r="P96" s="9"/>
      <c r="Q96" s="9"/>
      <c r="R96" s="9"/>
      <c r="S96" s="9">
        <f t="shared" si="13"/>
        <v>6</v>
      </c>
      <c r="T96" s="9"/>
      <c r="U96" s="37">
        <f t="shared" ref="U96:U127" si="14">SUM(S96*T96)</f>
        <v>0</v>
      </c>
      <c r="V96" s="10"/>
      <c r="W96" s="10">
        <f t="shared" ref="W96:W127" si="15">V96*S96</f>
        <v>0</v>
      </c>
    </row>
    <row r="97" spans="1:23" ht="16.5" customHeight="1" x14ac:dyDescent="0.25">
      <c r="A97" s="51" t="s">
        <v>114</v>
      </c>
      <c r="B97" s="63" t="s">
        <v>24</v>
      </c>
      <c r="C97" s="34" t="s">
        <v>115</v>
      </c>
      <c r="D97" s="9">
        <v>5</v>
      </c>
      <c r="E97" s="9"/>
      <c r="F97" s="9"/>
      <c r="G97" s="9"/>
      <c r="H97" s="9"/>
      <c r="I97" s="9"/>
      <c r="J97" s="9">
        <v>1</v>
      </c>
      <c r="K97" s="9"/>
      <c r="L97" s="9"/>
      <c r="M97" s="9"/>
      <c r="N97" s="9"/>
      <c r="O97" s="9">
        <v>5</v>
      </c>
      <c r="P97" s="9"/>
      <c r="Q97" s="9"/>
      <c r="R97" s="9"/>
      <c r="S97" s="15">
        <f t="shared" si="13"/>
        <v>11</v>
      </c>
      <c r="T97" s="109"/>
      <c r="U97" s="37">
        <f t="shared" si="14"/>
        <v>0</v>
      </c>
      <c r="V97" s="10"/>
      <c r="W97" s="16">
        <f t="shared" si="15"/>
        <v>0</v>
      </c>
    </row>
    <row r="98" spans="1:23" ht="16.5" customHeight="1" x14ac:dyDescent="0.25">
      <c r="A98" s="51" t="s">
        <v>179</v>
      </c>
      <c r="B98" s="63" t="s">
        <v>24</v>
      </c>
      <c r="C98" s="34" t="s">
        <v>115</v>
      </c>
      <c r="D98" s="9">
        <v>3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>
        <v>5</v>
      </c>
      <c r="P98" s="9"/>
      <c r="Q98" s="9"/>
      <c r="R98" s="9"/>
      <c r="S98" s="15">
        <f t="shared" si="13"/>
        <v>8</v>
      </c>
      <c r="T98" s="109"/>
      <c r="U98" s="37">
        <f t="shared" si="14"/>
        <v>0</v>
      </c>
      <c r="V98" s="10"/>
      <c r="W98" s="16">
        <f t="shared" si="15"/>
        <v>0</v>
      </c>
    </row>
    <row r="99" spans="1:23" x14ac:dyDescent="0.25">
      <c r="A99" s="51" t="s">
        <v>60</v>
      </c>
      <c r="B99" s="63" t="s">
        <v>28</v>
      </c>
      <c r="C99" s="34" t="s">
        <v>26</v>
      </c>
      <c r="D99" s="11">
        <v>1</v>
      </c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>
        <f t="shared" si="13"/>
        <v>1</v>
      </c>
      <c r="T99" s="11"/>
      <c r="U99" s="37">
        <f t="shared" si="14"/>
        <v>0</v>
      </c>
      <c r="V99" s="12"/>
      <c r="W99" s="12">
        <f t="shared" si="15"/>
        <v>0</v>
      </c>
    </row>
    <row r="100" spans="1:23" x14ac:dyDescent="0.25">
      <c r="A100" s="51" t="s">
        <v>61</v>
      </c>
      <c r="B100" s="63" t="s">
        <v>20</v>
      </c>
      <c r="C100" s="34"/>
      <c r="D100" s="11">
        <v>5</v>
      </c>
      <c r="E100" s="11"/>
      <c r="F100" s="11"/>
      <c r="G100" s="11"/>
      <c r="H100" s="11"/>
      <c r="I100" s="11">
        <v>2</v>
      </c>
      <c r="J100" s="11"/>
      <c r="K100" s="11"/>
      <c r="L100" s="11"/>
      <c r="M100" s="11">
        <v>3</v>
      </c>
      <c r="N100" s="11"/>
      <c r="O100" s="11"/>
      <c r="P100" s="11"/>
      <c r="Q100" s="11"/>
      <c r="R100" s="11"/>
      <c r="S100" s="11">
        <f t="shared" si="13"/>
        <v>10</v>
      </c>
      <c r="T100" s="11"/>
      <c r="U100" s="37">
        <f t="shared" si="14"/>
        <v>0</v>
      </c>
      <c r="V100" s="12"/>
      <c r="W100" s="12">
        <f t="shared" si="15"/>
        <v>0</v>
      </c>
    </row>
    <row r="101" spans="1:23" x14ac:dyDescent="0.25">
      <c r="A101" s="51" t="s">
        <v>62</v>
      </c>
      <c r="B101" s="63" t="s">
        <v>20</v>
      </c>
      <c r="C101" s="34"/>
      <c r="D101" s="11">
        <v>12</v>
      </c>
      <c r="E101" s="11"/>
      <c r="F101" s="11"/>
      <c r="G101" s="11"/>
      <c r="H101" s="11">
        <v>20</v>
      </c>
      <c r="I101" s="11"/>
      <c r="J101" s="11"/>
      <c r="K101" s="11"/>
      <c r="L101" s="11"/>
      <c r="M101" s="11">
        <v>15</v>
      </c>
      <c r="N101" s="11"/>
      <c r="O101" s="11"/>
      <c r="P101" s="11"/>
      <c r="Q101" s="11">
        <v>20</v>
      </c>
      <c r="R101" s="11"/>
      <c r="S101" s="11">
        <f t="shared" si="13"/>
        <v>67</v>
      </c>
      <c r="T101" s="11"/>
      <c r="U101" s="37">
        <f t="shared" si="14"/>
        <v>0</v>
      </c>
      <c r="V101" s="12"/>
      <c r="W101" s="12">
        <f t="shared" si="15"/>
        <v>0</v>
      </c>
    </row>
    <row r="102" spans="1:23" x14ac:dyDescent="0.25">
      <c r="A102" s="51" t="s">
        <v>63</v>
      </c>
      <c r="B102" s="63" t="s">
        <v>20</v>
      </c>
      <c r="C102" s="34"/>
      <c r="D102" s="11">
        <v>18</v>
      </c>
      <c r="E102" s="11"/>
      <c r="F102" s="11"/>
      <c r="G102" s="11"/>
      <c r="H102" s="11">
        <v>2</v>
      </c>
      <c r="I102" s="11"/>
      <c r="J102" s="11"/>
      <c r="K102" s="11"/>
      <c r="L102" s="11"/>
      <c r="M102" s="11">
        <v>10</v>
      </c>
      <c r="N102" s="11"/>
      <c r="O102" s="11"/>
      <c r="P102" s="11"/>
      <c r="Q102" s="11"/>
      <c r="R102" s="11"/>
      <c r="S102" s="11">
        <f t="shared" si="13"/>
        <v>30</v>
      </c>
      <c r="T102" s="11"/>
      <c r="U102" s="37">
        <f t="shared" si="14"/>
        <v>0</v>
      </c>
      <c r="V102" s="12"/>
      <c r="W102" s="12">
        <f t="shared" si="15"/>
        <v>0</v>
      </c>
    </row>
    <row r="103" spans="1:23" x14ac:dyDescent="0.25">
      <c r="A103" s="51" t="s">
        <v>116</v>
      </c>
      <c r="B103" s="63" t="s">
        <v>56</v>
      </c>
      <c r="C103" s="34"/>
      <c r="D103" s="11">
        <v>9</v>
      </c>
      <c r="E103" s="11"/>
      <c r="F103" s="11"/>
      <c r="G103" s="11"/>
      <c r="H103" s="11"/>
      <c r="I103" s="11"/>
      <c r="J103" s="11"/>
      <c r="K103" s="11"/>
      <c r="L103" s="11"/>
      <c r="M103" s="11">
        <v>10</v>
      </c>
      <c r="N103" s="11"/>
      <c r="O103" s="11"/>
      <c r="P103" s="11"/>
      <c r="Q103" s="11"/>
      <c r="R103" s="11"/>
      <c r="S103" s="11">
        <f t="shared" si="13"/>
        <v>19</v>
      </c>
      <c r="T103" s="11"/>
      <c r="U103" s="37">
        <f t="shared" si="14"/>
        <v>0</v>
      </c>
      <c r="V103" s="12"/>
      <c r="W103" s="12">
        <f t="shared" si="15"/>
        <v>0</v>
      </c>
    </row>
    <row r="104" spans="1:23" x14ac:dyDescent="0.25">
      <c r="A104" s="108" t="s">
        <v>240</v>
      </c>
      <c r="B104" s="110" t="s">
        <v>20</v>
      </c>
      <c r="C104" s="107"/>
      <c r="D104" s="11">
        <v>16</v>
      </c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09">
        <f t="shared" si="13"/>
        <v>16</v>
      </c>
      <c r="T104" s="109"/>
      <c r="U104" s="37">
        <f t="shared" si="14"/>
        <v>0</v>
      </c>
      <c r="V104" s="12"/>
      <c r="W104" s="16">
        <f t="shared" si="15"/>
        <v>0</v>
      </c>
    </row>
    <row r="105" spans="1:23" x14ac:dyDescent="0.25">
      <c r="A105" s="51" t="s">
        <v>120</v>
      </c>
      <c r="B105" s="63" t="s">
        <v>20</v>
      </c>
      <c r="C105" s="34"/>
      <c r="D105" s="11">
        <v>53</v>
      </c>
      <c r="E105" s="11"/>
      <c r="F105" s="11">
        <v>20</v>
      </c>
      <c r="G105" s="11"/>
      <c r="H105" s="11">
        <v>20</v>
      </c>
      <c r="I105" s="11"/>
      <c r="J105" s="11">
        <v>20</v>
      </c>
      <c r="K105" s="11"/>
      <c r="L105" s="11">
        <v>10</v>
      </c>
      <c r="M105" s="11">
        <v>10</v>
      </c>
      <c r="N105" s="11"/>
      <c r="O105" s="11">
        <v>100</v>
      </c>
      <c r="P105" s="11"/>
      <c r="Q105" s="11">
        <v>80</v>
      </c>
      <c r="R105" s="11"/>
      <c r="S105" s="11">
        <f t="shared" si="13"/>
        <v>313</v>
      </c>
      <c r="T105" s="11"/>
      <c r="U105" s="37">
        <f t="shared" si="14"/>
        <v>0</v>
      </c>
      <c r="V105" s="12"/>
      <c r="W105" s="12">
        <f t="shared" si="15"/>
        <v>0</v>
      </c>
    </row>
    <row r="106" spans="1:23" x14ac:dyDescent="0.25">
      <c r="A106" s="51" t="s">
        <v>205</v>
      </c>
      <c r="B106" s="63" t="s">
        <v>20</v>
      </c>
      <c r="C106" s="34"/>
      <c r="D106" s="11"/>
      <c r="E106" s="11"/>
      <c r="F106" s="11"/>
      <c r="G106" s="11"/>
      <c r="H106" s="11">
        <v>5</v>
      </c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9">
        <f t="shared" si="13"/>
        <v>5</v>
      </c>
      <c r="T106" s="9"/>
      <c r="U106" s="37">
        <f t="shared" si="14"/>
        <v>0</v>
      </c>
      <c r="V106" s="12"/>
      <c r="W106" s="10">
        <f t="shared" si="15"/>
        <v>0</v>
      </c>
    </row>
    <row r="107" spans="1:23" x14ac:dyDescent="0.25">
      <c r="A107" s="51" t="s">
        <v>121</v>
      </c>
      <c r="B107" s="63" t="s">
        <v>20</v>
      </c>
      <c r="C107" s="34"/>
      <c r="D107" s="9">
        <v>4</v>
      </c>
      <c r="E107" s="9"/>
      <c r="F107" s="9"/>
      <c r="G107" s="9"/>
      <c r="H107" s="9"/>
      <c r="I107" s="9"/>
      <c r="J107" s="9"/>
      <c r="K107" s="9"/>
      <c r="L107" s="9"/>
      <c r="M107" s="9">
        <v>10</v>
      </c>
      <c r="N107" s="9"/>
      <c r="O107" s="9"/>
      <c r="P107" s="9"/>
      <c r="Q107" s="9"/>
      <c r="R107" s="9"/>
      <c r="S107" s="9">
        <f t="shared" si="13"/>
        <v>14</v>
      </c>
      <c r="T107" s="9"/>
      <c r="U107" s="37">
        <f t="shared" si="14"/>
        <v>0</v>
      </c>
      <c r="V107" s="10"/>
      <c r="W107" s="10">
        <f t="shared" si="15"/>
        <v>0</v>
      </c>
    </row>
    <row r="108" spans="1:23" x14ac:dyDescent="0.25">
      <c r="A108" s="85" t="s">
        <v>225</v>
      </c>
      <c r="B108" s="63" t="s">
        <v>20</v>
      </c>
      <c r="C108" s="34"/>
      <c r="D108" s="9">
        <v>2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>
        <f t="shared" si="13"/>
        <v>2</v>
      </c>
      <c r="T108" s="9"/>
      <c r="U108" s="37">
        <f t="shared" si="14"/>
        <v>0</v>
      </c>
      <c r="V108" s="10"/>
      <c r="W108" s="10">
        <f t="shared" si="15"/>
        <v>0</v>
      </c>
    </row>
    <row r="109" spans="1:23" x14ac:dyDescent="0.25">
      <c r="A109" s="51" t="s">
        <v>64</v>
      </c>
      <c r="B109" s="63" t="s">
        <v>55</v>
      </c>
      <c r="C109" s="34"/>
      <c r="D109" s="17">
        <v>4</v>
      </c>
      <c r="E109" s="17"/>
      <c r="F109" s="17"/>
      <c r="G109" s="17"/>
      <c r="H109" s="17"/>
      <c r="I109" s="17"/>
      <c r="J109" s="17"/>
      <c r="K109" s="17"/>
      <c r="L109" s="17"/>
      <c r="M109" s="17">
        <v>3</v>
      </c>
      <c r="N109" s="17"/>
      <c r="O109" s="17"/>
      <c r="P109" s="17"/>
      <c r="Q109" s="17"/>
      <c r="R109" s="17"/>
      <c r="S109" s="17">
        <f t="shared" si="13"/>
        <v>7</v>
      </c>
      <c r="T109" s="17"/>
      <c r="U109" s="37">
        <f t="shared" si="14"/>
        <v>0</v>
      </c>
      <c r="V109" s="18"/>
      <c r="W109" s="10">
        <f t="shared" si="15"/>
        <v>0</v>
      </c>
    </row>
    <row r="110" spans="1:23" x14ac:dyDescent="0.25">
      <c r="A110" s="51" t="s">
        <v>143</v>
      </c>
      <c r="B110" s="63" t="s">
        <v>20</v>
      </c>
      <c r="C110" s="34"/>
      <c r="D110" s="17">
        <v>3</v>
      </c>
      <c r="E110" s="17"/>
      <c r="F110" s="17"/>
      <c r="G110" s="17"/>
      <c r="H110" s="17">
        <v>2</v>
      </c>
      <c r="I110" s="17"/>
      <c r="J110" s="17">
        <v>4</v>
      </c>
      <c r="K110" s="17"/>
      <c r="L110" s="17"/>
      <c r="M110" s="17"/>
      <c r="N110" s="17"/>
      <c r="O110" s="17"/>
      <c r="P110" s="17"/>
      <c r="Q110" s="17"/>
      <c r="R110" s="17"/>
      <c r="S110" s="17">
        <f t="shared" si="13"/>
        <v>9</v>
      </c>
      <c r="T110" s="17"/>
      <c r="U110" s="37">
        <f t="shared" si="14"/>
        <v>0</v>
      </c>
      <c r="V110" s="18"/>
      <c r="W110" s="18">
        <f t="shared" si="15"/>
        <v>0</v>
      </c>
    </row>
    <row r="111" spans="1:23" x14ac:dyDescent="0.25">
      <c r="A111" s="79" t="s">
        <v>180</v>
      </c>
      <c r="B111" s="63" t="s">
        <v>20</v>
      </c>
      <c r="C111" s="34"/>
      <c r="D111" s="17">
        <v>3</v>
      </c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5">
        <f t="shared" si="13"/>
        <v>3</v>
      </c>
      <c r="T111" s="109"/>
      <c r="U111" s="37">
        <f t="shared" si="14"/>
        <v>0</v>
      </c>
      <c r="V111" s="18"/>
      <c r="W111" s="16">
        <f t="shared" si="15"/>
        <v>0</v>
      </c>
    </row>
    <row r="112" spans="1:23" x14ac:dyDescent="0.25">
      <c r="A112" s="79" t="s">
        <v>197</v>
      </c>
      <c r="B112" s="63" t="s">
        <v>20</v>
      </c>
      <c r="C112" s="34"/>
      <c r="D112" s="17">
        <v>13</v>
      </c>
      <c r="E112" s="17"/>
      <c r="F112" s="17"/>
      <c r="G112" s="17"/>
      <c r="H112" s="17"/>
      <c r="I112" s="17"/>
      <c r="J112" s="17">
        <v>4</v>
      </c>
      <c r="K112" s="17"/>
      <c r="L112" s="17"/>
      <c r="M112" s="17"/>
      <c r="N112" s="17"/>
      <c r="O112" s="17"/>
      <c r="P112" s="17">
        <v>20</v>
      </c>
      <c r="Q112" s="17"/>
      <c r="R112" s="17"/>
      <c r="S112" s="15">
        <f t="shared" si="13"/>
        <v>37</v>
      </c>
      <c r="T112" s="109"/>
      <c r="U112" s="37">
        <f t="shared" si="14"/>
        <v>0</v>
      </c>
      <c r="V112" s="18"/>
      <c r="W112" s="16">
        <f t="shared" si="15"/>
        <v>0</v>
      </c>
    </row>
    <row r="113" spans="1:23" x14ac:dyDescent="0.25">
      <c r="A113" s="79" t="s">
        <v>198</v>
      </c>
      <c r="B113" s="63" t="s">
        <v>20</v>
      </c>
      <c r="C113" s="34"/>
      <c r="D113" s="17">
        <v>3</v>
      </c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>
        <v>20</v>
      </c>
      <c r="Q113" s="17"/>
      <c r="R113" s="17"/>
      <c r="S113" s="15">
        <f t="shared" si="13"/>
        <v>23</v>
      </c>
      <c r="T113" s="109"/>
      <c r="U113" s="37">
        <f t="shared" si="14"/>
        <v>0</v>
      </c>
      <c r="V113" s="18"/>
      <c r="W113" s="16">
        <f t="shared" si="15"/>
        <v>0</v>
      </c>
    </row>
    <row r="114" spans="1:23" x14ac:dyDescent="0.25">
      <c r="A114" s="51" t="s">
        <v>144</v>
      </c>
      <c r="B114" s="63" t="s">
        <v>20</v>
      </c>
      <c r="C114" s="34"/>
      <c r="D114" s="17">
        <v>3</v>
      </c>
      <c r="E114" s="17"/>
      <c r="F114" s="17">
        <v>2</v>
      </c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>
        <f t="shared" si="13"/>
        <v>5</v>
      </c>
      <c r="T114" s="17"/>
      <c r="U114" s="37">
        <f t="shared" si="14"/>
        <v>0</v>
      </c>
      <c r="V114" s="18"/>
      <c r="W114" s="18">
        <f t="shared" si="15"/>
        <v>0</v>
      </c>
    </row>
    <row r="115" spans="1:23" x14ac:dyDescent="0.25">
      <c r="A115" s="80" t="s">
        <v>213</v>
      </c>
      <c r="B115" s="63" t="s">
        <v>20</v>
      </c>
      <c r="C115" s="34"/>
      <c r="D115" s="17">
        <v>4</v>
      </c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5">
        <f t="shared" si="13"/>
        <v>4</v>
      </c>
      <c r="T115" s="109"/>
      <c r="U115" s="37">
        <f t="shared" si="14"/>
        <v>0</v>
      </c>
      <c r="V115" s="18"/>
      <c r="W115" s="16">
        <f t="shared" si="15"/>
        <v>0</v>
      </c>
    </row>
    <row r="116" spans="1:23" x14ac:dyDescent="0.25">
      <c r="A116" s="51" t="s">
        <v>151</v>
      </c>
      <c r="B116" s="63" t="s">
        <v>20</v>
      </c>
      <c r="C116" s="34"/>
      <c r="D116" s="17">
        <v>2</v>
      </c>
      <c r="E116" s="17"/>
      <c r="F116" s="17"/>
      <c r="G116" s="17"/>
      <c r="H116" s="17">
        <v>2</v>
      </c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>
        <f t="shared" si="13"/>
        <v>4</v>
      </c>
      <c r="T116" s="17"/>
      <c r="U116" s="37">
        <f t="shared" si="14"/>
        <v>0</v>
      </c>
      <c r="V116" s="18"/>
      <c r="W116" s="18">
        <f t="shared" si="15"/>
        <v>0</v>
      </c>
    </row>
    <row r="117" spans="1:23" x14ac:dyDescent="0.25">
      <c r="A117" s="47" t="s">
        <v>152</v>
      </c>
      <c r="B117" s="63" t="s">
        <v>20</v>
      </c>
      <c r="C117" s="34"/>
      <c r="D117" s="17">
        <v>3</v>
      </c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>
        <f t="shared" si="13"/>
        <v>3</v>
      </c>
      <c r="T117" s="17"/>
      <c r="U117" s="37">
        <f t="shared" si="14"/>
        <v>0</v>
      </c>
      <c r="V117" s="18"/>
      <c r="W117" s="18">
        <f t="shared" si="15"/>
        <v>0</v>
      </c>
    </row>
    <row r="118" spans="1:23" x14ac:dyDescent="0.25">
      <c r="A118" s="47" t="s">
        <v>227</v>
      </c>
      <c r="B118" s="63" t="s">
        <v>20</v>
      </c>
      <c r="C118" s="34"/>
      <c r="D118" s="17">
        <v>2</v>
      </c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9">
        <f>SUM(D118:R118)</f>
        <v>2</v>
      </c>
      <c r="T118" s="9"/>
      <c r="U118" s="37">
        <f t="shared" si="14"/>
        <v>0</v>
      </c>
      <c r="V118" s="18"/>
      <c r="W118" s="10">
        <f t="shared" si="15"/>
        <v>0</v>
      </c>
    </row>
    <row r="119" spans="1:23" x14ac:dyDescent="0.25">
      <c r="A119" s="51" t="s">
        <v>65</v>
      </c>
      <c r="B119" s="63" t="s">
        <v>55</v>
      </c>
      <c r="C119" s="34"/>
      <c r="D119" s="17">
        <v>2</v>
      </c>
      <c r="E119" s="17"/>
      <c r="F119" s="17"/>
      <c r="G119" s="17">
        <v>1</v>
      </c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>
        <f t="shared" si="13"/>
        <v>3</v>
      </c>
      <c r="T119" s="17"/>
      <c r="U119" s="37">
        <f t="shared" si="14"/>
        <v>0</v>
      </c>
      <c r="V119" s="18"/>
      <c r="W119" s="18">
        <f t="shared" si="15"/>
        <v>0</v>
      </c>
    </row>
    <row r="120" spans="1:23" x14ac:dyDescent="0.25">
      <c r="A120" s="51" t="s">
        <v>145</v>
      </c>
      <c r="B120" s="63" t="s">
        <v>20</v>
      </c>
      <c r="C120" s="34"/>
      <c r="D120" s="17">
        <v>4</v>
      </c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>
        <f t="shared" si="13"/>
        <v>4</v>
      </c>
      <c r="T120" s="17"/>
      <c r="U120" s="37">
        <f t="shared" si="14"/>
        <v>0</v>
      </c>
      <c r="V120" s="18"/>
      <c r="W120" s="18">
        <f t="shared" si="15"/>
        <v>0</v>
      </c>
    </row>
    <row r="121" spans="1:23" x14ac:dyDescent="0.25">
      <c r="A121" s="51" t="s">
        <v>66</v>
      </c>
      <c r="B121" s="63" t="s">
        <v>55</v>
      </c>
      <c r="C121" s="34"/>
      <c r="D121" s="17">
        <v>2</v>
      </c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>
        <f t="shared" si="13"/>
        <v>2</v>
      </c>
      <c r="T121" s="17"/>
      <c r="U121" s="37">
        <f t="shared" si="14"/>
        <v>0</v>
      </c>
      <c r="V121" s="18"/>
      <c r="W121" s="18">
        <f t="shared" si="15"/>
        <v>0</v>
      </c>
    </row>
    <row r="122" spans="1:23" x14ac:dyDescent="0.25">
      <c r="A122" s="51" t="s">
        <v>181</v>
      </c>
      <c r="B122" s="63" t="s">
        <v>20</v>
      </c>
      <c r="C122" s="34"/>
      <c r="D122" s="17">
        <v>10</v>
      </c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5">
        <f t="shared" si="13"/>
        <v>10</v>
      </c>
      <c r="T122" s="109"/>
      <c r="U122" s="37">
        <f t="shared" si="14"/>
        <v>0</v>
      </c>
      <c r="V122" s="18"/>
      <c r="W122" s="16">
        <f t="shared" si="15"/>
        <v>0</v>
      </c>
    </row>
    <row r="123" spans="1:23" x14ac:dyDescent="0.25">
      <c r="A123" s="51" t="s">
        <v>67</v>
      </c>
      <c r="B123" s="63" t="s">
        <v>55</v>
      </c>
      <c r="C123" s="34"/>
      <c r="D123" s="17">
        <v>13</v>
      </c>
      <c r="E123" s="17"/>
      <c r="F123" s="17"/>
      <c r="G123" s="17"/>
      <c r="H123" s="17">
        <v>3</v>
      </c>
      <c r="I123" s="17">
        <v>5</v>
      </c>
      <c r="J123" s="17">
        <v>6</v>
      </c>
      <c r="K123" s="17"/>
      <c r="L123" s="17"/>
      <c r="M123" s="17">
        <v>2</v>
      </c>
      <c r="N123" s="17"/>
      <c r="O123" s="17"/>
      <c r="P123" s="17"/>
      <c r="Q123" s="17"/>
      <c r="R123" s="17"/>
      <c r="S123" s="17">
        <f t="shared" si="13"/>
        <v>29</v>
      </c>
      <c r="T123" s="17"/>
      <c r="U123" s="37">
        <f t="shared" si="14"/>
        <v>0</v>
      </c>
      <c r="V123" s="18"/>
      <c r="W123" s="18">
        <f t="shared" si="15"/>
        <v>0</v>
      </c>
    </row>
    <row r="124" spans="1:23" x14ac:dyDescent="0.25">
      <c r="A124" s="51" t="s">
        <v>68</v>
      </c>
      <c r="B124" s="63" t="s">
        <v>20</v>
      </c>
      <c r="C124" s="34"/>
      <c r="D124" s="15">
        <v>1</v>
      </c>
      <c r="E124" s="15"/>
      <c r="F124" s="15"/>
      <c r="G124" s="15"/>
      <c r="H124" s="15"/>
      <c r="I124" s="15">
        <v>5</v>
      </c>
      <c r="J124" s="15">
        <v>10</v>
      </c>
      <c r="K124" s="15"/>
      <c r="L124" s="15"/>
      <c r="M124" s="15"/>
      <c r="N124" s="15">
        <v>5</v>
      </c>
      <c r="O124" s="15"/>
      <c r="P124" s="15"/>
      <c r="Q124" s="15"/>
      <c r="R124" s="15"/>
      <c r="S124" s="17">
        <f t="shared" si="13"/>
        <v>21</v>
      </c>
      <c r="T124" s="17"/>
      <c r="U124" s="37">
        <f t="shared" si="14"/>
        <v>0</v>
      </c>
      <c r="V124" s="16"/>
      <c r="W124" s="18">
        <f t="shared" si="15"/>
        <v>0</v>
      </c>
    </row>
    <row r="125" spans="1:23" x14ac:dyDescent="0.25">
      <c r="A125" s="51" t="s">
        <v>182</v>
      </c>
      <c r="B125" s="63" t="s">
        <v>20</v>
      </c>
      <c r="C125" s="34"/>
      <c r="D125" s="15">
        <v>1</v>
      </c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>
        <f t="shared" ref="S125:S143" si="16">SUM(D125:R125)</f>
        <v>1</v>
      </c>
      <c r="T125" s="109"/>
      <c r="U125" s="37">
        <f t="shared" si="14"/>
        <v>0</v>
      </c>
      <c r="V125" s="16"/>
      <c r="W125" s="16">
        <f t="shared" si="15"/>
        <v>0</v>
      </c>
    </row>
    <row r="126" spans="1:23" x14ac:dyDescent="0.25">
      <c r="A126" s="51" t="s">
        <v>69</v>
      </c>
      <c r="B126" s="63" t="s">
        <v>20</v>
      </c>
      <c r="C126" s="34"/>
      <c r="D126" s="15">
        <v>5</v>
      </c>
      <c r="E126" s="15">
        <v>10</v>
      </c>
      <c r="F126" s="15"/>
      <c r="G126" s="15"/>
      <c r="H126" s="15"/>
      <c r="I126" s="15"/>
      <c r="J126" s="15">
        <v>10</v>
      </c>
      <c r="K126" s="15"/>
      <c r="L126" s="15"/>
      <c r="M126" s="15"/>
      <c r="N126" s="15"/>
      <c r="O126" s="15"/>
      <c r="P126" s="15"/>
      <c r="Q126" s="15"/>
      <c r="R126" s="15"/>
      <c r="S126" s="15">
        <f t="shared" si="16"/>
        <v>25</v>
      </c>
      <c r="T126" s="109"/>
      <c r="U126" s="37">
        <f t="shared" si="14"/>
        <v>0</v>
      </c>
      <c r="V126" s="16"/>
      <c r="W126" s="16">
        <f t="shared" si="15"/>
        <v>0</v>
      </c>
    </row>
    <row r="127" spans="1:23" x14ac:dyDescent="0.25">
      <c r="A127" s="51" t="s">
        <v>70</v>
      </c>
      <c r="B127" s="63" t="s">
        <v>20</v>
      </c>
      <c r="C127" s="34"/>
      <c r="D127" s="15">
        <v>1</v>
      </c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>
        <f t="shared" si="16"/>
        <v>1</v>
      </c>
      <c r="T127" s="109"/>
      <c r="U127" s="37">
        <f t="shared" si="14"/>
        <v>0</v>
      </c>
      <c r="V127" s="16"/>
      <c r="W127" s="16">
        <f t="shared" si="15"/>
        <v>0</v>
      </c>
    </row>
    <row r="128" spans="1:23" x14ac:dyDescent="0.25">
      <c r="A128" s="51" t="s">
        <v>183</v>
      </c>
      <c r="B128" s="63" t="s">
        <v>20</v>
      </c>
      <c r="C128" s="34"/>
      <c r="D128" s="15">
        <v>4</v>
      </c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>
        <f t="shared" si="16"/>
        <v>4</v>
      </c>
      <c r="T128" s="109"/>
      <c r="U128" s="37">
        <f t="shared" ref="U128:U152" si="17">SUM(S128*T128)</f>
        <v>0</v>
      </c>
      <c r="V128" s="16"/>
      <c r="W128" s="16">
        <f t="shared" ref="W128:W146" si="18">V128*S128</f>
        <v>0</v>
      </c>
    </row>
    <row r="129" spans="1:23" x14ac:dyDescent="0.25">
      <c r="A129" s="51" t="s">
        <v>71</v>
      </c>
      <c r="B129" s="63" t="s">
        <v>55</v>
      </c>
      <c r="C129" s="34"/>
      <c r="D129" s="15">
        <v>1</v>
      </c>
      <c r="E129" s="15"/>
      <c r="F129" s="15"/>
      <c r="G129" s="15"/>
      <c r="H129" s="15"/>
      <c r="I129" s="15"/>
      <c r="J129" s="15"/>
      <c r="K129" s="15"/>
      <c r="L129" s="15">
        <v>2</v>
      </c>
      <c r="M129" s="15"/>
      <c r="N129" s="15"/>
      <c r="O129" s="15"/>
      <c r="P129" s="15"/>
      <c r="Q129" s="15"/>
      <c r="R129" s="15"/>
      <c r="S129" s="15">
        <f t="shared" si="16"/>
        <v>3</v>
      </c>
      <c r="T129" s="109"/>
      <c r="U129" s="37">
        <f t="shared" si="17"/>
        <v>0</v>
      </c>
      <c r="V129" s="16"/>
      <c r="W129" s="16">
        <f t="shared" si="18"/>
        <v>0</v>
      </c>
    </row>
    <row r="130" spans="1:23" x14ac:dyDescent="0.25">
      <c r="A130" s="93" t="s">
        <v>230</v>
      </c>
      <c r="B130" s="92" t="s">
        <v>24</v>
      </c>
      <c r="C130" s="89">
        <v>25</v>
      </c>
      <c r="D130" s="91"/>
      <c r="E130" s="91"/>
      <c r="F130" s="91"/>
      <c r="G130" s="91"/>
      <c r="H130" s="91"/>
      <c r="I130" s="91"/>
      <c r="J130" s="91"/>
      <c r="K130" s="91"/>
      <c r="L130" s="91"/>
      <c r="M130" s="91">
        <v>1</v>
      </c>
      <c r="N130" s="91"/>
      <c r="O130" s="91"/>
      <c r="P130" s="91"/>
      <c r="Q130" s="91"/>
      <c r="R130" s="91"/>
      <c r="S130" s="109">
        <f t="shared" si="16"/>
        <v>1</v>
      </c>
      <c r="T130" s="109"/>
      <c r="U130" s="37">
        <f t="shared" si="17"/>
        <v>0</v>
      </c>
      <c r="V130" s="16"/>
      <c r="W130" s="16">
        <f t="shared" si="18"/>
        <v>0</v>
      </c>
    </row>
    <row r="131" spans="1:23" x14ac:dyDescent="0.25">
      <c r="A131" s="52" t="s">
        <v>105</v>
      </c>
      <c r="B131" s="69" t="s">
        <v>20</v>
      </c>
      <c r="C131" s="15"/>
      <c r="D131" s="15">
        <v>2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>
        <f t="shared" si="16"/>
        <v>2</v>
      </c>
      <c r="T131" s="109"/>
      <c r="U131" s="37">
        <f t="shared" si="17"/>
        <v>0</v>
      </c>
      <c r="V131" s="16"/>
      <c r="W131" s="16">
        <f t="shared" si="18"/>
        <v>0</v>
      </c>
    </row>
    <row r="132" spans="1:23" x14ac:dyDescent="0.25">
      <c r="A132" s="52" t="s">
        <v>122</v>
      </c>
      <c r="B132" s="69" t="s">
        <v>20</v>
      </c>
      <c r="C132" s="15"/>
      <c r="D132" s="15">
        <v>7</v>
      </c>
      <c r="E132" s="15"/>
      <c r="F132" s="15"/>
      <c r="G132" s="15"/>
      <c r="H132" s="15">
        <v>1</v>
      </c>
      <c r="I132" s="15"/>
      <c r="J132" s="15"/>
      <c r="K132" s="15"/>
      <c r="L132" s="15"/>
      <c r="M132" s="15">
        <v>2</v>
      </c>
      <c r="N132" s="15"/>
      <c r="O132" s="15"/>
      <c r="P132" s="15"/>
      <c r="Q132" s="15"/>
      <c r="R132" s="15"/>
      <c r="S132" s="15">
        <f t="shared" si="16"/>
        <v>10</v>
      </c>
      <c r="T132" s="109"/>
      <c r="U132" s="37">
        <f t="shared" si="17"/>
        <v>0</v>
      </c>
      <c r="V132" s="16"/>
      <c r="W132" s="16">
        <f t="shared" si="18"/>
        <v>0</v>
      </c>
    </row>
    <row r="133" spans="1:23" x14ac:dyDescent="0.25">
      <c r="A133" s="52" t="s">
        <v>146</v>
      </c>
      <c r="B133" s="69" t="s">
        <v>20</v>
      </c>
      <c r="C133" s="15"/>
      <c r="D133" s="15">
        <v>1</v>
      </c>
      <c r="E133" s="15"/>
      <c r="F133" s="15"/>
      <c r="G133" s="15"/>
      <c r="H133" s="15"/>
      <c r="I133" s="15"/>
      <c r="J133" s="15"/>
      <c r="K133" s="15"/>
      <c r="L133" s="15">
        <v>1</v>
      </c>
      <c r="M133" s="15"/>
      <c r="N133" s="15"/>
      <c r="O133" s="15"/>
      <c r="P133" s="15"/>
      <c r="Q133" s="15"/>
      <c r="R133" s="15"/>
      <c r="S133" s="15">
        <f t="shared" si="16"/>
        <v>2</v>
      </c>
      <c r="T133" s="109"/>
      <c r="U133" s="37">
        <f t="shared" si="17"/>
        <v>0</v>
      </c>
      <c r="V133" s="16"/>
      <c r="W133" s="16">
        <f t="shared" si="18"/>
        <v>0</v>
      </c>
    </row>
    <row r="134" spans="1:23" x14ac:dyDescent="0.25">
      <c r="A134" s="51" t="s">
        <v>184</v>
      </c>
      <c r="B134" s="63" t="s">
        <v>20</v>
      </c>
      <c r="C134" s="15"/>
      <c r="D134" s="15">
        <v>2</v>
      </c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>
        <f t="shared" si="16"/>
        <v>2</v>
      </c>
      <c r="T134" s="109"/>
      <c r="U134" s="37">
        <f t="shared" si="17"/>
        <v>0</v>
      </c>
      <c r="V134" s="16"/>
      <c r="W134" s="16">
        <f t="shared" si="18"/>
        <v>0</v>
      </c>
    </row>
    <row r="135" spans="1:23" x14ac:dyDescent="0.25">
      <c r="A135" s="47" t="s">
        <v>123</v>
      </c>
      <c r="B135" s="70" t="s">
        <v>20</v>
      </c>
      <c r="C135" s="34"/>
      <c r="D135" s="9">
        <v>8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>
        <v>2</v>
      </c>
      <c r="Q135" s="9"/>
      <c r="R135" s="9"/>
      <c r="S135" s="9">
        <f t="shared" si="16"/>
        <v>10</v>
      </c>
      <c r="T135" s="9"/>
      <c r="U135" s="37">
        <f t="shared" si="17"/>
        <v>0</v>
      </c>
      <c r="V135" s="10"/>
      <c r="W135" s="10">
        <f t="shared" si="18"/>
        <v>0</v>
      </c>
    </row>
    <row r="136" spans="1:23" x14ac:dyDescent="0.25">
      <c r="A136" s="47" t="s">
        <v>185</v>
      </c>
      <c r="B136" s="70" t="s">
        <v>20</v>
      </c>
      <c r="C136" s="34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>
        <v>2</v>
      </c>
      <c r="Q136" s="9"/>
      <c r="R136" s="9"/>
      <c r="S136" s="15">
        <f t="shared" si="16"/>
        <v>2</v>
      </c>
      <c r="T136" s="109"/>
      <c r="U136" s="37">
        <f t="shared" si="17"/>
        <v>0</v>
      </c>
      <c r="V136" s="10"/>
      <c r="W136" s="16">
        <f t="shared" si="18"/>
        <v>0</v>
      </c>
    </row>
    <row r="137" spans="1:23" x14ac:dyDescent="0.25">
      <c r="A137" s="47" t="s">
        <v>124</v>
      </c>
      <c r="B137" s="70" t="s">
        <v>20</v>
      </c>
      <c r="C137" s="34"/>
      <c r="D137" s="11">
        <v>2</v>
      </c>
      <c r="E137" s="11"/>
      <c r="F137" s="11"/>
      <c r="G137" s="11"/>
      <c r="H137" s="11"/>
      <c r="I137" s="11"/>
      <c r="J137" s="11">
        <v>10</v>
      </c>
      <c r="K137" s="11"/>
      <c r="L137" s="11"/>
      <c r="M137" s="11"/>
      <c r="N137" s="11"/>
      <c r="O137" s="11"/>
      <c r="P137" s="11"/>
      <c r="Q137" s="11"/>
      <c r="R137" s="11"/>
      <c r="S137" s="11">
        <f t="shared" si="16"/>
        <v>12</v>
      </c>
      <c r="T137" s="11"/>
      <c r="U137" s="37">
        <f t="shared" si="17"/>
        <v>0</v>
      </c>
      <c r="V137" s="12"/>
      <c r="W137" s="12">
        <f t="shared" si="18"/>
        <v>0</v>
      </c>
    </row>
    <row r="138" spans="1:23" x14ac:dyDescent="0.25">
      <c r="A138" s="47" t="s">
        <v>186</v>
      </c>
      <c r="B138" s="70" t="s">
        <v>20</v>
      </c>
      <c r="C138" s="34"/>
      <c r="D138" s="11">
        <v>1</v>
      </c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5">
        <f t="shared" si="16"/>
        <v>1</v>
      </c>
      <c r="T138" s="109"/>
      <c r="U138" s="37">
        <f t="shared" si="17"/>
        <v>0</v>
      </c>
      <c r="V138" s="12"/>
      <c r="W138" s="16">
        <f t="shared" si="18"/>
        <v>0</v>
      </c>
    </row>
    <row r="139" spans="1:23" x14ac:dyDescent="0.25">
      <c r="A139" s="47" t="s">
        <v>72</v>
      </c>
      <c r="B139" s="70" t="s">
        <v>20</v>
      </c>
      <c r="C139" s="50"/>
      <c r="D139" s="11">
        <v>5</v>
      </c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>
        <f t="shared" si="16"/>
        <v>5</v>
      </c>
      <c r="T139" s="11"/>
      <c r="U139" s="37">
        <f t="shared" si="17"/>
        <v>0</v>
      </c>
      <c r="V139" s="12"/>
      <c r="W139" s="12">
        <f t="shared" si="18"/>
        <v>0</v>
      </c>
    </row>
    <row r="140" spans="1:23" x14ac:dyDescent="0.25">
      <c r="A140" s="47" t="s">
        <v>187</v>
      </c>
      <c r="B140" s="70" t="s">
        <v>20</v>
      </c>
      <c r="C140" s="50"/>
      <c r="D140" s="19"/>
      <c r="E140" s="19"/>
      <c r="F140" s="19"/>
      <c r="G140" s="19"/>
      <c r="H140" s="19"/>
      <c r="I140" s="19"/>
      <c r="J140" s="19"/>
      <c r="K140" s="19"/>
      <c r="L140" s="19"/>
      <c r="M140" s="19">
        <v>4</v>
      </c>
      <c r="N140" s="19"/>
      <c r="O140" s="19"/>
      <c r="P140" s="19"/>
      <c r="Q140" s="19"/>
      <c r="R140" s="19"/>
      <c r="S140" s="15">
        <f t="shared" si="16"/>
        <v>4</v>
      </c>
      <c r="T140" s="97"/>
      <c r="U140" s="37">
        <f t="shared" si="17"/>
        <v>0</v>
      </c>
      <c r="V140" s="20"/>
      <c r="W140" s="16">
        <f t="shared" si="18"/>
        <v>0</v>
      </c>
    </row>
    <row r="141" spans="1:23" x14ac:dyDescent="0.25">
      <c r="A141" s="47" t="s">
        <v>150</v>
      </c>
      <c r="B141" s="70" t="s">
        <v>24</v>
      </c>
      <c r="C141" s="50"/>
      <c r="D141" s="19">
        <v>1</v>
      </c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>
        <v>20</v>
      </c>
      <c r="Q141" s="19"/>
      <c r="R141" s="19"/>
      <c r="S141" s="19">
        <f t="shared" si="16"/>
        <v>21</v>
      </c>
      <c r="T141" s="19"/>
      <c r="U141" s="37">
        <f t="shared" si="17"/>
        <v>0</v>
      </c>
      <c r="V141" s="20"/>
      <c r="W141" s="20">
        <f t="shared" si="18"/>
        <v>0</v>
      </c>
    </row>
    <row r="142" spans="1:23" x14ac:dyDescent="0.25">
      <c r="A142" s="81" t="s">
        <v>147</v>
      </c>
      <c r="B142" s="70" t="s">
        <v>20</v>
      </c>
      <c r="C142" s="50"/>
      <c r="D142" s="19">
        <v>9</v>
      </c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>
        <f t="shared" si="16"/>
        <v>9</v>
      </c>
      <c r="T142" s="19"/>
      <c r="U142" s="37">
        <f t="shared" si="17"/>
        <v>0</v>
      </c>
      <c r="V142" s="20"/>
      <c r="W142" s="20">
        <f t="shared" si="18"/>
        <v>0</v>
      </c>
    </row>
    <row r="143" spans="1:23" x14ac:dyDescent="0.25">
      <c r="A143" s="81" t="s">
        <v>241</v>
      </c>
      <c r="B143" s="70" t="s">
        <v>20</v>
      </c>
      <c r="C143" s="95"/>
      <c r="D143" s="19">
        <v>6</v>
      </c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>
        <f t="shared" si="16"/>
        <v>6</v>
      </c>
      <c r="T143" s="19"/>
      <c r="U143" s="37">
        <f t="shared" si="17"/>
        <v>0</v>
      </c>
      <c r="V143" s="20"/>
      <c r="W143" s="20">
        <f t="shared" si="18"/>
        <v>0</v>
      </c>
    </row>
    <row r="144" spans="1:23" x14ac:dyDescent="0.25">
      <c r="A144" s="82" t="s">
        <v>106</v>
      </c>
      <c r="B144" s="65" t="s">
        <v>20</v>
      </c>
      <c r="C144" s="31"/>
      <c r="D144" s="19">
        <v>1</v>
      </c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>
        <v>3</v>
      </c>
      <c r="P144" s="19"/>
      <c r="Q144" s="19">
        <v>1</v>
      </c>
      <c r="R144" s="19"/>
      <c r="S144" s="19">
        <f t="shared" ref="S144:S152" si="19">SUM(D144:R144)</f>
        <v>5</v>
      </c>
      <c r="T144" s="19"/>
      <c r="U144" s="37">
        <f t="shared" si="17"/>
        <v>0</v>
      </c>
      <c r="V144" s="20"/>
      <c r="W144" s="20">
        <f t="shared" si="18"/>
        <v>0</v>
      </c>
    </row>
    <row r="145" spans="1:35" x14ac:dyDescent="0.25">
      <c r="A145" s="82" t="s">
        <v>107</v>
      </c>
      <c r="B145" s="65" t="s">
        <v>20</v>
      </c>
      <c r="C145" s="31"/>
      <c r="D145" s="29">
        <v>1</v>
      </c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>
        <v>3</v>
      </c>
      <c r="P145" s="29"/>
      <c r="Q145" s="29">
        <v>1</v>
      </c>
      <c r="R145" s="29"/>
      <c r="S145" s="19">
        <f t="shared" si="19"/>
        <v>5</v>
      </c>
      <c r="T145" s="19"/>
      <c r="U145" s="37">
        <f t="shared" si="17"/>
        <v>0</v>
      </c>
      <c r="V145" s="30"/>
      <c r="W145" s="30">
        <f t="shared" si="18"/>
        <v>0</v>
      </c>
    </row>
    <row r="146" spans="1:35" x14ac:dyDescent="0.25">
      <c r="A146" s="83" t="s">
        <v>188</v>
      </c>
      <c r="B146" s="65" t="s">
        <v>20</v>
      </c>
      <c r="C146" s="31"/>
      <c r="D146" s="46"/>
      <c r="E146" s="46"/>
      <c r="F146" s="29"/>
      <c r="G146" s="29"/>
      <c r="H146" s="29"/>
      <c r="I146" s="29"/>
      <c r="J146" s="29"/>
      <c r="K146" s="29"/>
      <c r="L146" s="29"/>
      <c r="M146" s="29"/>
      <c r="N146" s="29"/>
      <c r="O146" s="29">
        <v>3</v>
      </c>
      <c r="P146" s="29"/>
      <c r="Q146" s="46">
        <v>1</v>
      </c>
      <c r="R146" s="29"/>
      <c r="S146" s="19">
        <f t="shared" si="19"/>
        <v>4</v>
      </c>
      <c r="T146" s="19"/>
      <c r="U146" s="37">
        <f t="shared" si="17"/>
        <v>0</v>
      </c>
      <c r="V146" s="30"/>
      <c r="W146" s="30">
        <f t="shared" si="18"/>
        <v>0</v>
      </c>
    </row>
    <row r="147" spans="1:35" x14ac:dyDescent="0.25">
      <c r="A147" s="51" t="s">
        <v>161</v>
      </c>
      <c r="B147" s="65" t="s">
        <v>20</v>
      </c>
      <c r="C147" s="31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>
        <v>2</v>
      </c>
      <c r="Q147" s="50">
        <v>1</v>
      </c>
      <c r="R147" s="29"/>
      <c r="S147" s="19">
        <f t="shared" si="19"/>
        <v>3</v>
      </c>
      <c r="T147" s="19"/>
      <c r="U147" s="37">
        <f t="shared" si="17"/>
        <v>0</v>
      </c>
      <c r="V147" s="30"/>
      <c r="W147" s="30">
        <f t="shared" ref="W147" si="20">V147*S147</f>
        <v>0</v>
      </c>
    </row>
    <row r="148" spans="1:35" x14ac:dyDescent="0.25">
      <c r="A148" s="82" t="s">
        <v>242</v>
      </c>
      <c r="B148" s="65" t="s">
        <v>20</v>
      </c>
      <c r="C148" s="31"/>
      <c r="D148" s="95">
        <v>5</v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"/>
      <c r="S148" s="109">
        <f t="shared" si="19"/>
        <v>5</v>
      </c>
      <c r="T148" s="109"/>
      <c r="U148" s="37">
        <f t="shared" si="17"/>
        <v>0</v>
      </c>
      <c r="V148" s="10"/>
      <c r="W148" s="16">
        <f>V148*S148</f>
        <v>0</v>
      </c>
    </row>
    <row r="149" spans="1:35" x14ac:dyDescent="0.25">
      <c r="A149" s="51" t="s">
        <v>167</v>
      </c>
      <c r="B149" s="65" t="s">
        <v>20</v>
      </c>
      <c r="C149" s="31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>
        <v>5</v>
      </c>
      <c r="Q149" s="50"/>
      <c r="R149" s="9"/>
      <c r="S149" s="9">
        <f t="shared" si="19"/>
        <v>5</v>
      </c>
      <c r="T149" s="9"/>
      <c r="U149" s="37">
        <f t="shared" si="17"/>
        <v>0</v>
      </c>
      <c r="V149" s="10"/>
      <c r="W149" s="10">
        <f>V149*S149</f>
        <v>0</v>
      </c>
    </row>
    <row r="150" spans="1:35" x14ac:dyDescent="0.25">
      <c r="A150" s="57" t="s">
        <v>168</v>
      </c>
      <c r="B150" s="65" t="s">
        <v>24</v>
      </c>
      <c r="C150" s="31"/>
      <c r="D150" s="50">
        <v>3</v>
      </c>
      <c r="E150" s="50">
        <v>1</v>
      </c>
      <c r="F150" s="50"/>
      <c r="G150" s="50"/>
      <c r="H150" s="50">
        <v>10</v>
      </c>
      <c r="I150" s="50"/>
      <c r="J150" s="50">
        <v>6</v>
      </c>
      <c r="K150" s="50"/>
      <c r="L150" s="50">
        <v>1</v>
      </c>
      <c r="M150" s="50"/>
      <c r="N150" s="50"/>
      <c r="O150" s="50"/>
      <c r="P150" s="50"/>
      <c r="Q150" s="50"/>
      <c r="R150" s="9"/>
      <c r="S150" s="9">
        <f t="shared" si="19"/>
        <v>21</v>
      </c>
      <c r="T150" s="9"/>
      <c r="U150" s="37">
        <f t="shared" si="17"/>
        <v>0</v>
      </c>
      <c r="V150" s="10"/>
      <c r="W150" s="10">
        <f>V150*S150</f>
        <v>0</v>
      </c>
    </row>
    <row r="151" spans="1:35" x14ac:dyDescent="0.25">
      <c r="A151" s="57" t="s">
        <v>221</v>
      </c>
      <c r="B151" s="65" t="s">
        <v>24</v>
      </c>
      <c r="C151" s="31"/>
      <c r="D151" s="50">
        <v>5</v>
      </c>
      <c r="E151" s="50"/>
      <c r="F151" s="50"/>
      <c r="G151" s="50"/>
      <c r="H151" s="50"/>
      <c r="I151" s="50"/>
      <c r="J151" s="50">
        <v>6</v>
      </c>
      <c r="K151" s="50"/>
      <c r="L151" s="50">
        <v>1</v>
      </c>
      <c r="M151" s="50"/>
      <c r="N151" s="50">
        <v>1</v>
      </c>
      <c r="O151" s="50"/>
      <c r="P151" s="50"/>
      <c r="Q151" s="50">
        <v>3</v>
      </c>
      <c r="R151" s="9"/>
      <c r="S151" s="9">
        <f t="shared" si="19"/>
        <v>16</v>
      </c>
      <c r="T151" s="9"/>
      <c r="U151" s="37">
        <f t="shared" si="17"/>
        <v>0</v>
      </c>
      <c r="V151" s="10"/>
      <c r="W151" s="10">
        <f>V151*S151</f>
        <v>0</v>
      </c>
    </row>
    <row r="152" spans="1:35" x14ac:dyDescent="0.25">
      <c r="A152" s="51" t="s">
        <v>211</v>
      </c>
      <c r="B152" s="65" t="s">
        <v>48</v>
      </c>
      <c r="C152" s="31"/>
      <c r="D152" s="50">
        <v>4</v>
      </c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>
        <v>6</v>
      </c>
      <c r="P152" s="50"/>
      <c r="Q152" s="50"/>
      <c r="R152" s="9"/>
      <c r="S152" s="9">
        <f t="shared" si="19"/>
        <v>10</v>
      </c>
      <c r="T152" s="9"/>
      <c r="U152" s="37">
        <f t="shared" si="17"/>
        <v>0</v>
      </c>
      <c r="V152" s="10"/>
      <c r="W152" s="10">
        <f>V152*S152</f>
        <v>0</v>
      </c>
    </row>
    <row r="153" spans="1:35" s="38" customFormat="1" x14ac:dyDescent="0.25">
      <c r="A153" s="77" t="s">
        <v>73</v>
      </c>
      <c r="B153" s="68"/>
      <c r="C153" s="44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13"/>
      <c r="S153" s="13"/>
      <c r="T153" s="13"/>
      <c r="U153" s="13"/>
      <c r="V153" s="14"/>
      <c r="W153" s="14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35" x14ac:dyDescent="0.25">
      <c r="A154" s="51" t="s">
        <v>74</v>
      </c>
      <c r="B154" s="67" t="s">
        <v>20</v>
      </c>
      <c r="C154" s="35"/>
      <c r="D154" s="50">
        <v>7</v>
      </c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9"/>
      <c r="S154" s="9">
        <f t="shared" ref="S154:S166" si="21">SUM(D154:R154)</f>
        <v>7</v>
      </c>
      <c r="T154" s="9"/>
      <c r="U154" s="37">
        <f t="shared" ref="U154:U166" si="22">SUM(S154*T154)</f>
        <v>0</v>
      </c>
      <c r="V154" s="10"/>
      <c r="W154" s="10">
        <f t="shared" ref="W154:W166" si="23">V154*S154</f>
        <v>0</v>
      </c>
    </row>
    <row r="155" spans="1:35" x14ac:dyDescent="0.25">
      <c r="A155" s="51" t="s">
        <v>191</v>
      </c>
      <c r="B155" s="63" t="s">
        <v>20</v>
      </c>
      <c r="C155" s="35"/>
      <c r="D155" s="50">
        <v>1</v>
      </c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19"/>
      <c r="S155" s="19">
        <f t="shared" si="21"/>
        <v>1</v>
      </c>
      <c r="T155" s="19"/>
      <c r="U155" s="37">
        <f t="shared" si="22"/>
        <v>0</v>
      </c>
      <c r="V155" s="20"/>
      <c r="W155" s="20">
        <f t="shared" si="23"/>
        <v>0</v>
      </c>
    </row>
    <row r="156" spans="1:35" x14ac:dyDescent="0.25">
      <c r="A156" s="51" t="s">
        <v>125</v>
      </c>
      <c r="B156" s="63" t="s">
        <v>20</v>
      </c>
      <c r="C156" s="35"/>
      <c r="D156" s="50">
        <v>5</v>
      </c>
      <c r="E156" s="50">
        <v>4</v>
      </c>
      <c r="F156" s="50"/>
      <c r="G156" s="50">
        <v>3</v>
      </c>
      <c r="H156" s="50"/>
      <c r="I156" s="50"/>
      <c r="J156" s="50"/>
      <c r="K156" s="50">
        <v>6</v>
      </c>
      <c r="L156" s="50"/>
      <c r="M156" s="50">
        <v>5</v>
      </c>
      <c r="N156" s="50"/>
      <c r="O156" s="50"/>
      <c r="P156" s="50"/>
      <c r="Q156" s="50"/>
      <c r="R156" s="19"/>
      <c r="S156" s="19">
        <f t="shared" si="21"/>
        <v>23</v>
      </c>
      <c r="T156" s="19"/>
      <c r="U156" s="37">
        <f t="shared" si="22"/>
        <v>0</v>
      </c>
      <c r="V156" s="20"/>
      <c r="W156" s="20">
        <f t="shared" si="23"/>
        <v>0</v>
      </c>
    </row>
    <row r="157" spans="1:35" x14ac:dyDescent="0.25">
      <c r="A157" s="51" t="s">
        <v>202</v>
      </c>
      <c r="B157" s="63" t="s">
        <v>20</v>
      </c>
      <c r="C157" s="35"/>
      <c r="D157" s="50"/>
      <c r="E157" s="50"/>
      <c r="F157" s="50"/>
      <c r="G157" s="50"/>
      <c r="H157" s="50"/>
      <c r="I157" s="50"/>
      <c r="J157" s="50"/>
      <c r="K157" s="50"/>
      <c r="L157" s="50"/>
      <c r="M157" s="50">
        <v>5</v>
      </c>
      <c r="N157" s="50"/>
      <c r="O157" s="50"/>
      <c r="P157" s="50"/>
      <c r="Q157" s="50"/>
      <c r="R157" s="19"/>
      <c r="S157" s="9">
        <f t="shared" si="21"/>
        <v>5</v>
      </c>
      <c r="T157" s="37"/>
      <c r="U157" s="37">
        <f t="shared" si="22"/>
        <v>0</v>
      </c>
      <c r="V157" s="20"/>
      <c r="W157" s="10">
        <f t="shared" si="23"/>
        <v>0</v>
      </c>
    </row>
    <row r="158" spans="1:35" x14ac:dyDescent="0.25">
      <c r="A158" s="51" t="s">
        <v>192</v>
      </c>
      <c r="B158" s="63" t="s">
        <v>20</v>
      </c>
      <c r="C158" s="35"/>
      <c r="D158" s="50">
        <v>3</v>
      </c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>
        <v>40</v>
      </c>
      <c r="R158" s="29"/>
      <c r="S158" s="19">
        <f t="shared" si="21"/>
        <v>43</v>
      </c>
      <c r="T158" s="19"/>
      <c r="U158" s="37">
        <f t="shared" si="22"/>
        <v>0</v>
      </c>
      <c r="V158" s="30"/>
      <c r="W158" s="30">
        <f t="shared" si="23"/>
        <v>0</v>
      </c>
    </row>
    <row r="159" spans="1:35" x14ac:dyDescent="0.25">
      <c r="A159" s="51" t="s">
        <v>75</v>
      </c>
      <c r="B159" s="63" t="s">
        <v>20</v>
      </c>
      <c r="C159" s="35"/>
      <c r="D159" s="50">
        <v>6</v>
      </c>
      <c r="E159" s="50">
        <v>10</v>
      </c>
      <c r="F159" s="50"/>
      <c r="G159" s="50"/>
      <c r="H159" s="50"/>
      <c r="I159" s="50"/>
      <c r="J159" s="50"/>
      <c r="K159" s="50"/>
      <c r="L159" s="50"/>
      <c r="M159" s="50"/>
      <c r="N159" s="50">
        <v>3</v>
      </c>
      <c r="O159" s="50">
        <v>50</v>
      </c>
      <c r="P159" s="50"/>
      <c r="Q159" s="50"/>
      <c r="R159" s="29"/>
      <c r="S159" s="15">
        <f t="shared" si="21"/>
        <v>69</v>
      </c>
      <c r="T159" s="97"/>
      <c r="U159" s="37">
        <f t="shared" si="22"/>
        <v>0</v>
      </c>
      <c r="V159" s="30"/>
      <c r="W159" s="16">
        <f t="shared" si="23"/>
        <v>0</v>
      </c>
    </row>
    <row r="160" spans="1:35" x14ac:dyDescent="0.25">
      <c r="A160" s="55" t="s">
        <v>117</v>
      </c>
      <c r="B160" s="67" t="s">
        <v>20</v>
      </c>
      <c r="C160" s="35"/>
      <c r="D160" s="50">
        <v>3</v>
      </c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29"/>
      <c r="S160" s="15">
        <f t="shared" si="21"/>
        <v>3</v>
      </c>
      <c r="T160" s="97"/>
      <c r="U160" s="37">
        <f t="shared" si="22"/>
        <v>0</v>
      </c>
      <c r="V160" s="30"/>
      <c r="W160" s="16">
        <f t="shared" si="23"/>
        <v>0</v>
      </c>
    </row>
    <row r="161" spans="1:35" x14ac:dyDescent="0.25">
      <c r="A161" s="51" t="s">
        <v>203</v>
      </c>
      <c r="B161" s="67" t="s">
        <v>20</v>
      </c>
      <c r="C161" s="35"/>
      <c r="D161" s="50">
        <v>3</v>
      </c>
      <c r="E161" s="50"/>
      <c r="F161" s="50"/>
      <c r="G161" s="50"/>
      <c r="H161" s="50"/>
      <c r="I161" s="50"/>
      <c r="J161" s="50"/>
      <c r="K161" s="50"/>
      <c r="L161" s="50"/>
      <c r="M161" s="50">
        <v>5</v>
      </c>
      <c r="N161" s="50"/>
      <c r="O161" s="50"/>
      <c r="P161" s="50"/>
      <c r="Q161" s="50"/>
      <c r="R161" s="29"/>
      <c r="S161" s="9">
        <f t="shared" si="21"/>
        <v>8</v>
      </c>
      <c r="T161" s="37"/>
      <c r="U161" s="37">
        <f t="shared" si="22"/>
        <v>0</v>
      </c>
      <c r="V161" s="30"/>
      <c r="W161" s="10">
        <f t="shared" si="23"/>
        <v>0</v>
      </c>
    </row>
    <row r="162" spans="1:35" x14ac:dyDescent="0.25">
      <c r="A162" s="51" t="s">
        <v>204</v>
      </c>
      <c r="B162" s="67" t="s">
        <v>20</v>
      </c>
      <c r="C162" s="35"/>
      <c r="D162" s="50">
        <v>1</v>
      </c>
      <c r="E162" s="50"/>
      <c r="F162" s="50"/>
      <c r="G162" s="50"/>
      <c r="H162" s="50"/>
      <c r="I162" s="50"/>
      <c r="J162" s="50"/>
      <c r="K162" s="50"/>
      <c r="L162" s="50"/>
      <c r="M162" s="50">
        <v>5</v>
      </c>
      <c r="N162" s="50"/>
      <c r="O162" s="50"/>
      <c r="P162" s="50"/>
      <c r="Q162" s="50"/>
      <c r="R162" s="29"/>
      <c r="S162" s="9">
        <f t="shared" si="21"/>
        <v>6</v>
      </c>
      <c r="T162" s="37"/>
      <c r="U162" s="37">
        <f t="shared" si="22"/>
        <v>0</v>
      </c>
      <c r="V162" s="30"/>
      <c r="W162" s="10">
        <f t="shared" si="23"/>
        <v>0</v>
      </c>
    </row>
    <row r="163" spans="1:35" x14ac:dyDescent="0.25">
      <c r="A163" s="55" t="s">
        <v>193</v>
      </c>
      <c r="B163" s="67" t="s">
        <v>20</v>
      </c>
      <c r="C163" s="35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>
        <v>10</v>
      </c>
      <c r="Q163" s="50"/>
      <c r="R163" s="29"/>
      <c r="S163" s="15">
        <f t="shared" si="21"/>
        <v>10</v>
      </c>
      <c r="T163" s="97"/>
      <c r="U163" s="37">
        <f t="shared" si="22"/>
        <v>0</v>
      </c>
      <c r="V163" s="30"/>
      <c r="W163" s="16">
        <f t="shared" si="23"/>
        <v>0</v>
      </c>
    </row>
    <row r="164" spans="1:35" x14ac:dyDescent="0.25">
      <c r="A164" s="55" t="s">
        <v>76</v>
      </c>
      <c r="B164" s="67" t="s">
        <v>20</v>
      </c>
      <c r="C164" s="35"/>
      <c r="D164" s="50">
        <v>2</v>
      </c>
      <c r="E164" s="50">
        <v>4</v>
      </c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>
        <v>10</v>
      </c>
      <c r="Q164" s="50"/>
      <c r="R164" s="15"/>
      <c r="S164" s="19">
        <f t="shared" si="21"/>
        <v>16</v>
      </c>
      <c r="T164" s="19"/>
      <c r="U164" s="37">
        <f t="shared" si="22"/>
        <v>0</v>
      </c>
      <c r="V164" s="16"/>
      <c r="W164" s="30">
        <f t="shared" si="23"/>
        <v>0</v>
      </c>
    </row>
    <row r="165" spans="1:35" x14ac:dyDescent="0.25">
      <c r="A165" s="55" t="s">
        <v>194</v>
      </c>
      <c r="B165" s="67" t="s">
        <v>24</v>
      </c>
      <c r="C165" s="56" t="s">
        <v>195</v>
      </c>
      <c r="D165" s="50"/>
      <c r="E165" s="50"/>
      <c r="F165" s="50"/>
      <c r="G165" s="50">
        <v>1</v>
      </c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15"/>
      <c r="S165" s="15">
        <f t="shared" si="21"/>
        <v>1</v>
      </c>
      <c r="T165" s="109"/>
      <c r="U165" s="37">
        <f t="shared" si="22"/>
        <v>0</v>
      </c>
      <c r="V165" s="16"/>
      <c r="W165" s="16">
        <f t="shared" si="23"/>
        <v>0</v>
      </c>
    </row>
    <row r="166" spans="1:35" x14ac:dyDescent="0.25">
      <c r="A166" s="84" t="s">
        <v>169</v>
      </c>
      <c r="B166" s="67" t="s">
        <v>24</v>
      </c>
      <c r="C166" s="35"/>
      <c r="D166" s="50"/>
      <c r="E166" s="50"/>
      <c r="F166" s="50"/>
      <c r="G166" s="50">
        <v>1</v>
      </c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9"/>
      <c r="S166" s="9">
        <f t="shared" si="21"/>
        <v>1</v>
      </c>
      <c r="T166" s="9"/>
      <c r="U166" s="37">
        <f t="shared" si="22"/>
        <v>0</v>
      </c>
      <c r="V166" s="10"/>
      <c r="W166" s="10">
        <f t="shared" si="23"/>
        <v>0</v>
      </c>
    </row>
    <row r="167" spans="1:35" s="38" customFormat="1" x14ac:dyDescent="0.25">
      <c r="A167" s="77" t="s">
        <v>77</v>
      </c>
      <c r="B167" s="68"/>
      <c r="C167" s="44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13"/>
      <c r="S167" s="13"/>
      <c r="T167" s="13"/>
      <c r="U167" s="13"/>
      <c r="V167" s="14"/>
      <c r="W167" s="14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:35" x14ac:dyDescent="0.25">
      <c r="A168" s="55" t="s">
        <v>103</v>
      </c>
      <c r="B168" s="67" t="s">
        <v>78</v>
      </c>
      <c r="C168" s="36"/>
      <c r="D168" s="50">
        <v>4</v>
      </c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>
        <v>5</v>
      </c>
      <c r="R168" s="29"/>
      <c r="S168" s="15">
        <f t="shared" ref="S168:S171" si="24">SUM(D168:R168)</f>
        <v>9</v>
      </c>
      <c r="T168" s="97"/>
      <c r="U168" s="37">
        <f>SUM(S168*T168)</f>
        <v>0</v>
      </c>
      <c r="V168" s="30"/>
      <c r="W168" s="16">
        <f>V168*S168</f>
        <v>0</v>
      </c>
    </row>
    <row r="169" spans="1:35" x14ac:dyDescent="0.25">
      <c r="A169" s="51" t="s">
        <v>222</v>
      </c>
      <c r="B169" s="67" t="s">
        <v>78</v>
      </c>
      <c r="C169" s="36"/>
      <c r="D169" s="50">
        <v>5</v>
      </c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29"/>
      <c r="S169" s="15">
        <f t="shared" si="24"/>
        <v>5</v>
      </c>
      <c r="T169" s="97"/>
      <c r="U169" s="37">
        <f>SUM(S169*T169)</f>
        <v>0</v>
      </c>
      <c r="V169" s="30"/>
      <c r="W169" s="16">
        <f>V169*S169</f>
        <v>0</v>
      </c>
    </row>
    <row r="170" spans="1:35" x14ac:dyDescent="0.25">
      <c r="A170" s="99" t="s">
        <v>234</v>
      </c>
      <c r="B170" s="98" t="s">
        <v>78</v>
      </c>
      <c r="C170" s="96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>
        <v>12</v>
      </c>
      <c r="R170" s="97"/>
      <c r="S170" s="109">
        <f t="shared" ref="S170" si="25">SUM(D170:R170)</f>
        <v>12</v>
      </c>
      <c r="T170" s="97"/>
      <c r="U170" s="37">
        <f>SUM(S170*T170)</f>
        <v>0</v>
      </c>
      <c r="V170" s="30"/>
      <c r="W170" s="16">
        <f>V170*S170</f>
        <v>0</v>
      </c>
    </row>
    <row r="171" spans="1:35" ht="15.75" thickBot="1" x14ac:dyDescent="0.3">
      <c r="A171" s="57" t="s">
        <v>196</v>
      </c>
      <c r="B171" s="71" t="s">
        <v>78</v>
      </c>
      <c r="C171" s="36"/>
      <c r="D171" s="50">
        <v>3</v>
      </c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29"/>
      <c r="S171" s="15">
        <f t="shared" si="24"/>
        <v>3</v>
      </c>
      <c r="T171" s="97"/>
      <c r="U171" s="37">
        <f>SUM(S171*T171)</f>
        <v>0</v>
      </c>
      <c r="V171" s="30"/>
      <c r="W171" s="16">
        <f>V171*S171</f>
        <v>0</v>
      </c>
    </row>
    <row r="172" spans="1:35" s="38" customFormat="1" ht="16.5" thickBot="1" x14ac:dyDescent="0.3">
      <c r="A172" s="6"/>
      <c r="B172" s="39"/>
      <c r="C172" s="45"/>
      <c r="D172" s="48"/>
      <c r="E172" s="48"/>
      <c r="F172" s="48"/>
      <c r="G172" s="48"/>
      <c r="H172" s="48"/>
      <c r="I172" s="49"/>
      <c r="J172" s="48"/>
      <c r="K172" s="48"/>
      <c r="L172" s="48"/>
      <c r="M172" s="48"/>
      <c r="N172" s="48"/>
      <c r="O172" s="48"/>
      <c r="P172" s="48"/>
      <c r="Q172" s="48"/>
      <c r="R172" s="134" t="s">
        <v>246</v>
      </c>
      <c r="S172" s="134"/>
      <c r="T172" s="134"/>
      <c r="U172" s="134"/>
      <c r="V172" s="135"/>
      <c r="W172" s="40">
        <f>SUM(W4:W171)</f>
        <v>0</v>
      </c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1:35" x14ac:dyDescent="0.25">
      <c r="B173" s="32"/>
    </row>
  </sheetData>
  <mergeCells count="2">
    <mergeCell ref="R172:V172"/>
    <mergeCell ref="A1:X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Pokyny</vt:lpstr>
      <vt:lpstr>Kancelářské potřeby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2017-06-30T09:50:28Z</cp:lastPrinted>
  <dcterms:created xsi:type="dcterms:W3CDTF">2015-04-27T07:06:09Z</dcterms:created>
  <dcterms:modified xsi:type="dcterms:W3CDTF">2018-03-26T06:51:56Z</dcterms:modified>
</cp:coreProperties>
</file>