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lova\Desktop\VZ\1_VZMR\2018\23_Kancelářské potřeby - 1. pol. 2018\6_Smlouva\"/>
    </mc:Choice>
  </mc:AlternateContent>
  <bookViews>
    <workbookView xWindow="0" yWindow="0" windowWidth="25200" windowHeight="13140"/>
  </bookViews>
  <sheets>
    <sheet name="Kancelářské potřeb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G23" i="1" s="1"/>
  <c r="F24" i="1"/>
  <c r="G24" i="1" s="1"/>
  <c r="F25" i="1"/>
  <c r="F26" i="1"/>
  <c r="G26" i="1" s="1"/>
  <c r="F27" i="1"/>
  <c r="F28" i="1"/>
  <c r="G28" i="1" s="1"/>
  <c r="H28" i="1" s="1"/>
  <c r="F29" i="1"/>
  <c r="G25" i="1" l="1"/>
  <c r="H25" i="1" s="1"/>
  <c r="H23" i="1"/>
  <c r="G18" i="1"/>
  <c r="H18" i="1" s="1"/>
  <c r="G17" i="1"/>
  <c r="H17" i="1" s="1"/>
  <c r="G13" i="1"/>
  <c r="H13" i="1" s="1"/>
  <c r="G12" i="1"/>
  <c r="H12" i="1" s="1"/>
  <c r="G11" i="1"/>
  <c r="H11" i="1" s="1"/>
  <c r="G29" i="1"/>
  <c r="H29" i="1" s="1"/>
  <c r="G27" i="1"/>
  <c r="H27" i="1" s="1"/>
  <c r="H24" i="1"/>
  <c r="G22" i="1"/>
  <c r="H22" i="1" s="1"/>
  <c r="G21" i="1"/>
  <c r="H21" i="1" s="1"/>
  <c r="G20" i="1"/>
  <c r="H20" i="1" s="1"/>
  <c r="G19" i="1"/>
  <c r="H19" i="1" s="1"/>
  <c r="G16" i="1"/>
  <c r="H16" i="1" s="1"/>
  <c r="G15" i="1"/>
  <c r="H15" i="1" s="1"/>
  <c r="G14" i="1"/>
  <c r="H14" i="1" s="1"/>
  <c r="G10" i="1"/>
  <c r="H10" i="1" s="1"/>
  <c r="G9" i="1"/>
  <c r="H9" i="1" s="1"/>
  <c r="G8" i="1"/>
  <c r="H8" i="1" s="1"/>
  <c r="G7" i="1"/>
  <c r="H7" i="1" s="1"/>
  <c r="H26" i="1"/>
  <c r="G6" i="1"/>
  <c r="H6" i="1" s="1"/>
  <c r="F30" i="1"/>
  <c r="H30" i="1" l="1"/>
  <c r="G30" i="1"/>
</calcChain>
</file>

<file path=xl/sharedStrings.xml><?xml version="1.0" encoding="utf-8"?>
<sst xmlns="http://schemas.openxmlformats.org/spreadsheetml/2006/main" count="65" uniqueCount="47">
  <si>
    <t>Kancelářské potřeby</t>
  </si>
  <si>
    <t>Lepící tyčinka 20g</t>
  </si>
  <si>
    <t>Náplň do sešívačky, 24/6 (1 000 ks v balení)</t>
  </si>
  <si>
    <t>Fixy na flipchart (4 ks v balení)</t>
  </si>
  <si>
    <t>Celkem v Kč vč. DPH</t>
  </si>
  <si>
    <t>Celkem v Kč bez DPH</t>
  </si>
  <si>
    <t>Jednotková cena v Kč bez DPH</t>
  </si>
  <si>
    <t>CELKEM</t>
  </si>
  <si>
    <t>X</t>
  </si>
  <si>
    <t>V případě dodání alternativního zboží oproti poptávanému, je dodavatel povinen přiložit k nabídce Produktový list nabízeného zboží, ze kterého je zjistitelné, že nabízené zboží má parametry stejné, nebo lepší než poptávané zboží.</t>
  </si>
  <si>
    <t>Akceptujeme i jiná než popsaná balení, přičemž musí být dodrženo minimálně požadované množství zboží a cena za balení  musí odpovídat poptávanému množství dané komodity.</t>
  </si>
  <si>
    <t xml:space="preserve">Počet </t>
  </si>
  <si>
    <t>Měrná jednotka</t>
  </si>
  <si>
    <t>ks</t>
  </si>
  <si>
    <t>balení po 100 ks</t>
  </si>
  <si>
    <t>balík po 500 listech</t>
  </si>
  <si>
    <t>balení po 1000 ks</t>
  </si>
  <si>
    <t>sada po 4 ks</t>
  </si>
  <si>
    <t>Spony dopisní, 33 mm (100 ks v balení)</t>
  </si>
  <si>
    <t>Obchodní taška B4 s křížovým dnem, samolepicí</t>
  </si>
  <si>
    <t>Obálka C5, samolepicí, 162 x 229 mm s krycí páskou</t>
  </si>
  <si>
    <t>Papír kancelářský A4, min.80g bílý,   bělost CIE minimálně 150  - balík = 500 listů</t>
  </si>
  <si>
    <t>Česká školní inspekce</t>
  </si>
  <si>
    <t xml:space="preserve">Příloha č. 1 - specifikace předmětu plnění </t>
  </si>
  <si>
    <t>Celkem DPH v Kč</t>
  </si>
  <si>
    <t>Samolepicí etikety, 105,0 x 57,0 mm (1 000 ks v balení)</t>
  </si>
  <si>
    <t>Samolepicí etikety, 63,5 x 38,1 mm (2 100 ks v balení)</t>
  </si>
  <si>
    <t>balení po 2100 ks</t>
  </si>
  <si>
    <t>Obal prospektový "U", lesklý, A4, 70 µm (100 ks v balení)</t>
  </si>
  <si>
    <t xml:space="preserve">Obal prospektový na katalogy A4 s chlopní, 170 - 180 mikronů, PVC </t>
  </si>
  <si>
    <t>Gelový roller, modrý inkoust, 0,7 mm</t>
  </si>
  <si>
    <t>Papír kancelářský A3, min.80g bílý,   bělost CIE minimálně 150  - balík = 500 listů</t>
  </si>
  <si>
    <t>Poznámkový samolepicí bloček, 7,6 x 7,6 cm</t>
  </si>
  <si>
    <t>Kartonový pořadač pákový, 7,5 cm</t>
  </si>
  <si>
    <t>Lepicí páska, 19 mm x 33 m, transparentní</t>
  </si>
  <si>
    <t>Plastové záložky do knihy, 1,2 x 4,5 cm, 5 barev - mix</t>
  </si>
  <si>
    <t>Zvýrazňovače, mix barev, sada 4 ks, šíře stopy 1,0 - 3,0 mm</t>
  </si>
  <si>
    <t>balení po 4 ks</t>
  </si>
  <si>
    <t>Razítková barva, černá, 30 ml</t>
  </si>
  <si>
    <t>Polštářek 6/4912 černá</t>
  </si>
  <si>
    <t>Laminovací fólie, A4, 2 x 80 µm, čiré (100 ks v balení)</t>
  </si>
  <si>
    <t>Desky pro termovazbu, bílé, šířka 4 mm (100 ks v balení)</t>
  </si>
  <si>
    <t>Desky pro termovazbu, bílé, šířka 8 mm (100 ks v balení)</t>
  </si>
  <si>
    <t>Permanentní popisovač, mix marev, kulatý hrot, šíře stopy 1 - 2,5 mm (4 ks v balení)</t>
  </si>
  <si>
    <t>ČŠIG-S-364/18-G42</t>
  </si>
  <si>
    <t>Kancelářské potřeby - 1. pol. 2018</t>
  </si>
  <si>
    <t>ČŠIG-2632/18-G42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</si>
</sst>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3C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2" xfId="0" applyFont="1" applyFill="1" applyBorder="1" applyAlignment="1" applyProtection="1">
      <alignment horizontal="center" vertical="center"/>
    </xf>
    <xf numFmtId="0" fontId="0" fillId="0" borderId="3" xfId="0" applyBorder="1"/>
    <xf numFmtId="2" fontId="1" fillId="2" borderId="3" xfId="0" applyNumberFormat="1" applyFont="1" applyFill="1" applyBorder="1" applyAlignment="1" applyProtection="1">
      <alignment wrapText="1"/>
    </xf>
    <xf numFmtId="0" fontId="0" fillId="2" borderId="3" xfId="0" applyFill="1" applyBorder="1"/>
    <xf numFmtId="0" fontId="3" fillId="3" borderId="5" xfId="0" applyFont="1" applyFill="1" applyBorder="1"/>
    <xf numFmtId="0" fontId="3" fillId="3" borderId="6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/>
    </xf>
    <xf numFmtId="4" fontId="0" fillId="0" borderId="3" xfId="0" applyNumberFormat="1" applyBorder="1"/>
    <xf numFmtId="4" fontId="3" fillId="3" borderId="7" xfId="0" applyNumberFormat="1" applyFont="1" applyFill="1" applyBorder="1" applyAlignment="1">
      <alignment horizontal="right"/>
    </xf>
    <xf numFmtId="2" fontId="0" fillId="2" borderId="3" xfId="0" applyNumberFormat="1" applyFill="1" applyBorder="1"/>
    <xf numFmtId="3" fontId="1" fillId="2" borderId="3" xfId="0" applyNumberFormat="1" applyFont="1" applyFill="1" applyBorder="1" applyAlignment="1" applyProtection="1">
      <alignment horizontal="center" vertical="center"/>
    </xf>
    <xf numFmtId="3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/>
    <xf numFmtId="0" fontId="1" fillId="2" borderId="4" xfId="0" applyFont="1" applyFill="1" applyBorder="1" applyAlignment="1" applyProtection="1">
      <alignment wrapText="1"/>
    </xf>
    <xf numFmtId="3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alignment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/>
    <xf numFmtId="0" fontId="4" fillId="0" borderId="0" xfId="0" applyFont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73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4"/>
  <sheetViews>
    <sheetView tabSelected="1" topLeftCell="C1" workbookViewId="0">
      <selection activeCell="D2" sqref="D2"/>
    </sheetView>
  </sheetViews>
  <sheetFormatPr defaultRowHeight="15" x14ac:dyDescent="0.25"/>
  <cols>
    <col min="2" max="2" width="85.85546875" bestFit="1" customWidth="1"/>
    <col min="3" max="3" width="16.85546875" customWidth="1"/>
    <col min="4" max="4" width="19.85546875" customWidth="1"/>
    <col min="5" max="5" width="29.85546875" customWidth="1"/>
    <col min="6" max="6" width="21.85546875" customWidth="1"/>
    <col min="7" max="7" width="19.28515625" customWidth="1"/>
    <col min="8" max="8" width="18.28515625" customWidth="1"/>
  </cols>
  <sheetData>
    <row r="1" spans="2:8" ht="15.75" x14ac:dyDescent="0.25">
      <c r="B1" s="24" t="s">
        <v>22</v>
      </c>
      <c r="C1" s="25"/>
      <c r="D1" s="24" t="s">
        <v>45</v>
      </c>
      <c r="E1" s="25"/>
    </row>
    <row r="2" spans="2:8" ht="15.75" x14ac:dyDescent="0.25">
      <c r="B2" s="24" t="s">
        <v>44</v>
      </c>
      <c r="C2" s="25"/>
      <c r="D2" s="24" t="s">
        <v>46</v>
      </c>
      <c r="E2" s="25"/>
    </row>
    <row r="3" spans="2:8" ht="15.75" x14ac:dyDescent="0.25">
      <c r="B3" s="23" t="s">
        <v>23</v>
      </c>
      <c r="D3" s="22"/>
    </row>
    <row r="4" spans="2:8" ht="16.5" thickBot="1" x14ac:dyDescent="0.3">
      <c r="B4" s="22"/>
      <c r="D4" s="22"/>
    </row>
    <row r="5" spans="2:8" ht="15.75" thickBot="1" x14ac:dyDescent="0.3">
      <c r="B5" s="7" t="s">
        <v>0</v>
      </c>
      <c r="C5" s="8" t="s">
        <v>11</v>
      </c>
      <c r="D5" s="8" t="s">
        <v>12</v>
      </c>
      <c r="E5" s="9" t="s">
        <v>6</v>
      </c>
      <c r="F5" s="9" t="s">
        <v>5</v>
      </c>
      <c r="G5" s="9" t="s">
        <v>24</v>
      </c>
      <c r="H5" s="9" t="s">
        <v>4</v>
      </c>
    </row>
    <row r="6" spans="2:8" x14ac:dyDescent="0.25">
      <c r="B6" s="12" t="s">
        <v>21</v>
      </c>
      <c r="C6" s="13">
        <v>250</v>
      </c>
      <c r="D6" s="1" t="s">
        <v>15</v>
      </c>
      <c r="E6" s="2">
        <v>56</v>
      </c>
      <c r="F6" s="2">
        <f>C6*E6</f>
        <v>14000</v>
      </c>
      <c r="G6" s="2">
        <f>F6*0.21</f>
        <v>2940</v>
      </c>
      <c r="H6" s="10">
        <f>F6+G6</f>
        <v>16940</v>
      </c>
    </row>
    <row r="7" spans="2:8" x14ac:dyDescent="0.25">
      <c r="B7" s="12" t="s">
        <v>31</v>
      </c>
      <c r="C7" s="13">
        <v>20</v>
      </c>
      <c r="D7" s="1" t="s">
        <v>15</v>
      </c>
      <c r="E7" s="2">
        <v>112</v>
      </c>
      <c r="F7" s="2">
        <f t="shared" ref="F7:F29" si="0">C7*E7</f>
        <v>2240</v>
      </c>
      <c r="G7" s="2">
        <f t="shared" ref="G7:G29" si="1">F7*0.21</f>
        <v>470.4</v>
      </c>
      <c r="H7" s="10">
        <f t="shared" ref="H7:H29" si="2">F7+G7</f>
        <v>2710.4</v>
      </c>
    </row>
    <row r="8" spans="2:8" x14ac:dyDescent="0.25">
      <c r="B8" s="3" t="s">
        <v>25</v>
      </c>
      <c r="C8" s="14">
        <v>20</v>
      </c>
      <c r="D8" s="15" t="s">
        <v>16</v>
      </c>
      <c r="E8" s="2">
        <v>118</v>
      </c>
      <c r="F8" s="2">
        <f t="shared" si="0"/>
        <v>2360</v>
      </c>
      <c r="G8" s="2">
        <f t="shared" si="1"/>
        <v>495.59999999999997</v>
      </c>
      <c r="H8" s="10">
        <f t="shared" si="2"/>
        <v>2855.6</v>
      </c>
    </row>
    <row r="9" spans="2:8" x14ac:dyDescent="0.25">
      <c r="B9" s="3" t="s">
        <v>26</v>
      </c>
      <c r="C9" s="14">
        <v>20</v>
      </c>
      <c r="D9" s="15" t="s">
        <v>27</v>
      </c>
      <c r="E9" s="2">
        <v>118</v>
      </c>
      <c r="F9" s="2">
        <f t="shared" si="0"/>
        <v>2360</v>
      </c>
      <c r="G9" s="2">
        <f t="shared" si="1"/>
        <v>495.59999999999997</v>
      </c>
      <c r="H9" s="10">
        <f t="shared" si="2"/>
        <v>2855.6</v>
      </c>
    </row>
    <row r="10" spans="2:8" x14ac:dyDescent="0.25">
      <c r="B10" s="3" t="s">
        <v>28</v>
      </c>
      <c r="C10" s="14">
        <v>20</v>
      </c>
      <c r="D10" s="15" t="s">
        <v>14</v>
      </c>
      <c r="E10" s="2">
        <v>65</v>
      </c>
      <c r="F10" s="2">
        <f t="shared" si="0"/>
        <v>1300</v>
      </c>
      <c r="G10" s="2">
        <f t="shared" si="1"/>
        <v>273</v>
      </c>
      <c r="H10" s="10">
        <f t="shared" si="2"/>
        <v>1573</v>
      </c>
    </row>
    <row r="11" spans="2:8" x14ac:dyDescent="0.25">
      <c r="B11" s="3" t="s">
        <v>32</v>
      </c>
      <c r="C11" s="14">
        <v>10</v>
      </c>
      <c r="D11" s="15" t="s">
        <v>13</v>
      </c>
      <c r="E11" s="2">
        <v>3.5</v>
      </c>
      <c r="F11" s="2">
        <f t="shared" si="0"/>
        <v>35</v>
      </c>
      <c r="G11" s="2">
        <f t="shared" si="1"/>
        <v>7.35</v>
      </c>
      <c r="H11" s="10">
        <f t="shared" si="2"/>
        <v>42.35</v>
      </c>
    </row>
    <row r="12" spans="2:8" x14ac:dyDescent="0.25">
      <c r="B12" s="16" t="s">
        <v>29</v>
      </c>
      <c r="C12" s="14">
        <v>500</v>
      </c>
      <c r="D12" s="15" t="s">
        <v>13</v>
      </c>
      <c r="E12" s="2">
        <v>13</v>
      </c>
      <c r="F12" s="2">
        <f t="shared" si="0"/>
        <v>6500</v>
      </c>
      <c r="G12" s="2">
        <f t="shared" si="1"/>
        <v>1365</v>
      </c>
      <c r="H12" s="10">
        <f t="shared" si="2"/>
        <v>7865</v>
      </c>
    </row>
    <row r="13" spans="2:8" x14ac:dyDescent="0.25">
      <c r="B13" s="3" t="s">
        <v>33</v>
      </c>
      <c r="C13" s="14">
        <v>100</v>
      </c>
      <c r="D13" s="15" t="s">
        <v>13</v>
      </c>
      <c r="E13" s="2">
        <v>17.899999999999999</v>
      </c>
      <c r="F13" s="2">
        <f t="shared" si="0"/>
        <v>1789.9999999999998</v>
      </c>
      <c r="G13" s="2">
        <f t="shared" si="1"/>
        <v>375.89999999999992</v>
      </c>
      <c r="H13" s="10">
        <f t="shared" si="2"/>
        <v>2165.8999999999996</v>
      </c>
    </row>
    <row r="14" spans="2:8" x14ac:dyDescent="0.25">
      <c r="B14" s="3" t="s">
        <v>1</v>
      </c>
      <c r="C14" s="14">
        <v>5</v>
      </c>
      <c r="D14" s="15" t="s">
        <v>13</v>
      </c>
      <c r="E14" s="2">
        <v>3.5</v>
      </c>
      <c r="F14" s="2">
        <f t="shared" si="0"/>
        <v>17.5</v>
      </c>
      <c r="G14" s="2">
        <f t="shared" si="1"/>
        <v>3.6749999999999998</v>
      </c>
      <c r="H14" s="10">
        <f t="shared" si="2"/>
        <v>21.175000000000001</v>
      </c>
    </row>
    <row r="15" spans="2:8" x14ac:dyDescent="0.25">
      <c r="B15" s="3" t="s">
        <v>2</v>
      </c>
      <c r="C15" s="14">
        <v>10</v>
      </c>
      <c r="D15" s="15" t="s">
        <v>16</v>
      </c>
      <c r="E15" s="2">
        <v>3</v>
      </c>
      <c r="F15" s="2">
        <f t="shared" si="0"/>
        <v>30</v>
      </c>
      <c r="G15" s="2">
        <f t="shared" si="1"/>
        <v>6.3</v>
      </c>
      <c r="H15" s="10">
        <f t="shared" si="2"/>
        <v>36.299999999999997</v>
      </c>
    </row>
    <row r="16" spans="2:8" x14ac:dyDescent="0.25">
      <c r="B16" s="3" t="s">
        <v>18</v>
      </c>
      <c r="C16" s="14">
        <v>5</v>
      </c>
      <c r="D16" s="15" t="s">
        <v>14</v>
      </c>
      <c r="E16" s="2">
        <v>3.97</v>
      </c>
      <c r="F16" s="2">
        <f t="shared" si="0"/>
        <v>19.850000000000001</v>
      </c>
      <c r="G16" s="2">
        <f t="shared" si="1"/>
        <v>4.1684999999999999</v>
      </c>
      <c r="H16" s="10">
        <f t="shared" si="2"/>
        <v>24.018500000000003</v>
      </c>
    </row>
    <row r="17" spans="2:8" x14ac:dyDescent="0.25">
      <c r="B17" s="3" t="s">
        <v>34</v>
      </c>
      <c r="C17" s="14">
        <v>10</v>
      </c>
      <c r="D17" s="15" t="s">
        <v>13</v>
      </c>
      <c r="E17" s="2">
        <v>4.3</v>
      </c>
      <c r="F17" s="2">
        <f t="shared" si="0"/>
        <v>43</v>
      </c>
      <c r="G17" s="2">
        <f t="shared" si="1"/>
        <v>9.0299999999999994</v>
      </c>
      <c r="H17" s="10">
        <f t="shared" si="2"/>
        <v>52.03</v>
      </c>
    </row>
    <row r="18" spans="2:8" x14ac:dyDescent="0.25">
      <c r="B18" s="3" t="s">
        <v>30</v>
      </c>
      <c r="C18" s="14">
        <v>10</v>
      </c>
      <c r="D18" s="15" t="s">
        <v>13</v>
      </c>
      <c r="E18" s="2">
        <v>3.95</v>
      </c>
      <c r="F18" s="2">
        <f t="shared" si="0"/>
        <v>39.5</v>
      </c>
      <c r="G18" s="2">
        <f t="shared" si="1"/>
        <v>8.2949999999999999</v>
      </c>
      <c r="H18" s="10">
        <f t="shared" si="2"/>
        <v>47.795000000000002</v>
      </c>
    </row>
    <row r="19" spans="2:8" x14ac:dyDescent="0.25">
      <c r="B19" s="17" t="s">
        <v>20</v>
      </c>
      <c r="C19" s="18">
        <v>5000</v>
      </c>
      <c r="D19" s="19" t="s">
        <v>13</v>
      </c>
      <c r="E19" s="2">
        <v>0.34</v>
      </c>
      <c r="F19" s="2">
        <f t="shared" si="0"/>
        <v>1700.0000000000002</v>
      </c>
      <c r="G19" s="2">
        <f t="shared" si="1"/>
        <v>357.00000000000006</v>
      </c>
      <c r="H19" s="10">
        <f t="shared" si="2"/>
        <v>2057.0000000000005</v>
      </c>
    </row>
    <row r="20" spans="2:8" x14ac:dyDescent="0.25">
      <c r="B20" s="20" t="s">
        <v>19</v>
      </c>
      <c r="C20" s="18">
        <v>7000</v>
      </c>
      <c r="D20" s="19" t="s">
        <v>13</v>
      </c>
      <c r="E20" s="2">
        <v>2.0099999999999998</v>
      </c>
      <c r="F20" s="2">
        <f t="shared" si="0"/>
        <v>14069.999999999998</v>
      </c>
      <c r="G20" s="2">
        <f t="shared" si="1"/>
        <v>2954.6999999999994</v>
      </c>
      <c r="H20" s="10">
        <f t="shared" si="2"/>
        <v>17024.699999999997</v>
      </c>
    </row>
    <row r="21" spans="2:8" x14ac:dyDescent="0.25">
      <c r="B21" s="21" t="s">
        <v>35</v>
      </c>
      <c r="C21" s="18">
        <v>10</v>
      </c>
      <c r="D21" s="19" t="s">
        <v>13</v>
      </c>
      <c r="E21" s="2">
        <v>15</v>
      </c>
      <c r="F21" s="2">
        <f t="shared" si="0"/>
        <v>150</v>
      </c>
      <c r="G21" s="2">
        <f t="shared" si="1"/>
        <v>31.5</v>
      </c>
      <c r="H21" s="10">
        <f t="shared" si="2"/>
        <v>181.5</v>
      </c>
    </row>
    <row r="22" spans="2:8" x14ac:dyDescent="0.25">
      <c r="B22" s="17" t="s">
        <v>36</v>
      </c>
      <c r="C22" s="18">
        <v>10</v>
      </c>
      <c r="D22" s="19" t="s">
        <v>37</v>
      </c>
      <c r="E22" s="2">
        <v>13</v>
      </c>
      <c r="F22" s="2">
        <f t="shared" si="0"/>
        <v>130</v>
      </c>
      <c r="G22" s="2">
        <f t="shared" si="1"/>
        <v>27.3</v>
      </c>
      <c r="H22" s="10">
        <f t="shared" si="2"/>
        <v>157.30000000000001</v>
      </c>
    </row>
    <row r="23" spans="2:8" x14ac:dyDescent="0.25">
      <c r="B23" s="17" t="s">
        <v>38</v>
      </c>
      <c r="C23" s="18">
        <v>2</v>
      </c>
      <c r="D23" s="19" t="s">
        <v>13</v>
      </c>
      <c r="E23" s="2">
        <v>15.9</v>
      </c>
      <c r="F23" s="2">
        <f t="shared" si="0"/>
        <v>31.8</v>
      </c>
      <c r="G23" s="2">
        <f t="shared" si="1"/>
        <v>6.6779999999999999</v>
      </c>
      <c r="H23" s="10">
        <f t="shared" si="2"/>
        <v>38.478000000000002</v>
      </c>
    </row>
    <row r="24" spans="2:8" x14ac:dyDescent="0.25">
      <c r="B24" s="17" t="s">
        <v>39</v>
      </c>
      <c r="C24" s="18">
        <v>5</v>
      </c>
      <c r="D24" s="19" t="s">
        <v>13</v>
      </c>
      <c r="E24" s="2">
        <v>38</v>
      </c>
      <c r="F24" s="2">
        <f t="shared" si="0"/>
        <v>190</v>
      </c>
      <c r="G24" s="2">
        <f t="shared" si="1"/>
        <v>39.9</v>
      </c>
      <c r="H24" s="10">
        <f t="shared" si="2"/>
        <v>229.9</v>
      </c>
    </row>
    <row r="25" spans="2:8" x14ac:dyDescent="0.25">
      <c r="B25" s="17" t="s">
        <v>40</v>
      </c>
      <c r="C25" s="18">
        <v>3</v>
      </c>
      <c r="D25" s="19" t="s">
        <v>14</v>
      </c>
      <c r="E25" s="2">
        <v>69</v>
      </c>
      <c r="F25" s="2">
        <f t="shared" si="0"/>
        <v>207</v>
      </c>
      <c r="G25" s="2">
        <f t="shared" si="1"/>
        <v>43.47</v>
      </c>
      <c r="H25" s="10">
        <f t="shared" si="2"/>
        <v>250.47</v>
      </c>
    </row>
    <row r="26" spans="2:8" x14ac:dyDescent="0.25">
      <c r="B26" s="17" t="s">
        <v>41</v>
      </c>
      <c r="C26" s="18">
        <v>1</v>
      </c>
      <c r="D26" s="19" t="s">
        <v>14</v>
      </c>
      <c r="E26" s="2">
        <v>470</v>
      </c>
      <c r="F26" s="2">
        <f t="shared" si="0"/>
        <v>470</v>
      </c>
      <c r="G26" s="2">
        <f t="shared" si="1"/>
        <v>98.7</v>
      </c>
      <c r="H26" s="10">
        <f t="shared" si="2"/>
        <v>568.70000000000005</v>
      </c>
    </row>
    <row r="27" spans="2:8" x14ac:dyDescent="0.25">
      <c r="B27" s="17" t="s">
        <v>42</v>
      </c>
      <c r="C27" s="18">
        <v>1</v>
      </c>
      <c r="D27" s="19" t="s">
        <v>14</v>
      </c>
      <c r="E27" s="2">
        <v>523</v>
      </c>
      <c r="F27" s="2">
        <f t="shared" si="0"/>
        <v>523</v>
      </c>
      <c r="G27" s="2">
        <f t="shared" si="1"/>
        <v>109.83</v>
      </c>
      <c r="H27" s="10">
        <f t="shared" si="2"/>
        <v>632.83000000000004</v>
      </c>
    </row>
    <row r="28" spans="2:8" x14ac:dyDescent="0.25">
      <c r="B28" s="17" t="s">
        <v>43</v>
      </c>
      <c r="C28" s="18">
        <v>3</v>
      </c>
      <c r="D28" s="19" t="s">
        <v>17</v>
      </c>
      <c r="E28" s="2">
        <v>29.8</v>
      </c>
      <c r="F28" s="2">
        <f t="shared" si="0"/>
        <v>89.4</v>
      </c>
      <c r="G28" s="2">
        <f t="shared" si="1"/>
        <v>18.774000000000001</v>
      </c>
      <c r="H28" s="10">
        <f t="shared" si="2"/>
        <v>108.17400000000001</v>
      </c>
    </row>
    <row r="29" spans="2:8" ht="15.75" thickBot="1" x14ac:dyDescent="0.3">
      <c r="B29" s="4" t="s">
        <v>3</v>
      </c>
      <c r="C29" s="18">
        <v>3</v>
      </c>
      <c r="D29" s="19" t="s">
        <v>17</v>
      </c>
      <c r="E29" s="2">
        <v>24</v>
      </c>
      <c r="F29" s="2">
        <f t="shared" si="0"/>
        <v>72</v>
      </c>
      <c r="G29" s="2">
        <f t="shared" si="1"/>
        <v>15.12</v>
      </c>
      <c r="H29" s="10">
        <f t="shared" si="2"/>
        <v>87.12</v>
      </c>
    </row>
    <row r="30" spans="2:8" ht="16.5" thickTop="1" thickBot="1" x14ac:dyDescent="0.3">
      <c r="B30" s="5" t="s">
        <v>7</v>
      </c>
      <c r="C30" s="6" t="s">
        <v>8</v>
      </c>
      <c r="D30" s="6"/>
      <c r="E30" s="6" t="s">
        <v>8</v>
      </c>
      <c r="F30" s="6">
        <f>SUM(F6:F29)</f>
        <v>48368.05</v>
      </c>
      <c r="G30" s="6">
        <f>SUM(G6:G29)</f>
        <v>10157.290499999999</v>
      </c>
      <c r="H30" s="11">
        <f>SUM(H6:H29)</f>
        <v>58525.340500000006</v>
      </c>
    </row>
    <row r="31" spans="2:8" ht="15.75" thickTop="1" x14ac:dyDescent="0.25"/>
    <row r="33" spans="2:13" ht="15.75" x14ac:dyDescent="0.25">
      <c r="B33" s="26" t="s">
        <v>10</v>
      </c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</row>
    <row r="34" spans="2:13" ht="15.75" x14ac:dyDescent="0.25">
      <c r="B34" s="26" t="s">
        <v>9</v>
      </c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</row>
  </sheetData>
  <mergeCells count="2">
    <mergeCell ref="B34:M34"/>
    <mergeCell ref="B33:M33"/>
  </mergeCells>
  <pageMargins left="0.70866141732283472" right="0.70866141732283472" top="0.78740157480314965" bottom="0.78740157480314965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Kancelářské potřeby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Nováková Michaela</dc:creator>
  <cp:lastModifiedBy>Biľová Oľga</cp:lastModifiedBy>
  <cp:lastPrinted>2017-10-25T12:13:53Z</cp:lastPrinted>
  <dcterms:created xsi:type="dcterms:W3CDTF">2017-02-13T12:36:54Z</dcterms:created>
  <dcterms:modified xsi:type="dcterms:W3CDTF">2018-06-07T08:41:20Z</dcterms:modified>
</cp:coreProperties>
</file>