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ova\Desktop\VZ\3_NVZ\2018\4_ČŠI Praha - Obnova a doplnění HW a SW datového centra 2018\1_Výzva a ZD\GINIS\"/>
    </mc:Choice>
  </mc:AlternateContent>
  <bookViews>
    <workbookView xWindow="0" yWindow="0" windowWidth="28800" windowHeight="12300"/>
  </bookViews>
  <sheets>
    <sheet name="Příloha č.2 - 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0" i="1"/>
  <c r="G11" i="1"/>
  <c r="G9" i="1"/>
  <c r="G8" i="1"/>
  <c r="E7" i="1"/>
  <c r="H7" i="1" s="1"/>
  <c r="E6" i="1"/>
  <c r="H6" i="1" s="1"/>
  <c r="H9" i="1" l="1"/>
  <c r="H11" i="1"/>
  <c r="H10" i="1"/>
  <c r="H8" i="1"/>
  <c r="H12" i="1"/>
  <c r="E5" i="1"/>
  <c r="H5" i="1" s="1"/>
  <c r="E4" i="1"/>
  <c r="H4" i="1" s="1"/>
  <c r="H14" i="1" l="1"/>
  <c r="H13" i="1" l="1"/>
</calcChain>
</file>

<file path=xl/sharedStrings.xml><?xml version="1.0" encoding="utf-8"?>
<sst xmlns="http://schemas.openxmlformats.org/spreadsheetml/2006/main" count="25" uniqueCount="23">
  <si>
    <t>počet ks</t>
  </si>
  <si>
    <t>jednotková cena bez DPH</t>
  </si>
  <si>
    <t>Část plnění</t>
  </si>
  <si>
    <t>Položka</t>
  </si>
  <si>
    <t>kategorie HW</t>
  </si>
  <si>
    <t>kategorie služby</t>
  </si>
  <si>
    <t>cena celkem za položku bez DPH</t>
  </si>
  <si>
    <t>Cena celkem vč. DPH</t>
  </si>
  <si>
    <t>Cena celkem bez DPH</t>
  </si>
  <si>
    <t>1. Doplnění a obnova vlastního datového centra</t>
  </si>
  <si>
    <t>2. Prodloužení služeb HW záruk a podpor komponent vlastního datového centra</t>
  </si>
  <si>
    <t>b) blade server</t>
  </si>
  <si>
    <t>3. Prodloužení služeb SW podpory komponent vlastního datového centra</t>
  </si>
  <si>
    <t>a) blade šasí vč. 2ks síť. přepínaše, 2ks opt. přepínače a  dalšího vybavení</t>
  </si>
  <si>
    <t>a) SW podpora - virtualizační systém Vmware</t>
  </si>
  <si>
    <t>b) SW podpora - zálohovací systém Veeam</t>
  </si>
  <si>
    <t>d) router/firewall</t>
  </si>
  <si>
    <t>c) L2 spravovatelný síťový přepínač 48x1 Gbps 1000 Base-T</t>
  </si>
  <si>
    <t>a) HW záruka a podpora - diskové pole Compelent včetně veškerého příslušenství</t>
  </si>
  <si>
    <t>b) HW záruka a podpora - firewally Sonicwall SuperMassive 9200</t>
  </si>
  <si>
    <t>c) HW záruka a podpora - HW serverů a infrastruktury</t>
  </si>
  <si>
    <t>cena celkem za položku vč. DPH (21%)</t>
  </si>
  <si>
    <t>Příloha č.2 -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</si>
</sst>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</font>
    <font>
      <sz val="11"/>
      <color rgb="FF000000"/>
      <name val="Calibri Light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3" fontId="0" fillId="0" borderId="11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4" fontId="0" fillId="2" borderId="5" xfId="0" applyNumberFormat="1" applyFill="1" applyBorder="1" applyAlignment="1">
      <alignment horizontal="center"/>
    </xf>
    <xf numFmtId="0" fontId="0" fillId="0" borderId="6" xfId="0" applyBorder="1" applyAlignment="1">
      <alignment horizontal="left" vertical="center"/>
    </xf>
    <xf numFmtId="3" fontId="0" fillId="0" borderId="8" xfId="0" applyNumberForma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Continuous" vertical="center" wrapText="1"/>
    </xf>
    <xf numFmtId="44" fontId="0" fillId="0" borderId="9" xfId="0" applyNumberFormat="1" applyBorder="1" applyAlignment="1">
      <alignment horizontal="center"/>
    </xf>
    <xf numFmtId="44" fontId="0" fillId="0" borderId="7" xfId="0" applyNumberFormat="1" applyBorder="1" applyAlignment="1">
      <alignment horizontal="center"/>
    </xf>
    <xf numFmtId="44" fontId="0" fillId="0" borderId="9" xfId="0" applyNumberFormat="1" applyFill="1" applyBorder="1" applyAlignment="1">
      <alignment horizontal="center"/>
    </xf>
    <xf numFmtId="44" fontId="0" fillId="0" borderId="17" xfId="0" applyNumberFormat="1" applyBorder="1"/>
    <xf numFmtId="44" fontId="0" fillId="3" borderId="6" xfId="0" applyNumberFormat="1" applyFill="1" applyBorder="1" applyAlignment="1" applyProtection="1">
      <alignment horizontal="center"/>
      <protection locked="0"/>
    </xf>
    <xf numFmtId="44" fontId="0" fillId="3" borderId="4" xfId="0" applyNumberFormat="1" applyFill="1" applyBorder="1" applyAlignment="1" applyProtection="1">
      <alignment horizontal="center"/>
      <protection locked="0"/>
    </xf>
    <xf numFmtId="44" fontId="0" fillId="0" borderId="22" xfId="0" applyNumberFormat="1" applyBorder="1" applyAlignment="1">
      <alignment horizontal="center"/>
    </xf>
    <xf numFmtId="0" fontId="0" fillId="0" borderId="3" xfId="0" applyFill="1" applyBorder="1" applyAlignment="1">
      <alignment horizontal="left" vertical="center"/>
    </xf>
    <xf numFmtId="3" fontId="0" fillId="0" borderId="11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44" fontId="0" fillId="3" borderId="23" xfId="0" applyNumberFormat="1" applyFill="1" applyBorder="1" applyAlignment="1" applyProtection="1">
      <alignment horizontal="center"/>
      <protection locked="0"/>
    </xf>
    <xf numFmtId="44" fontId="0" fillId="3" borderId="24" xfId="0" applyNumberFormat="1" applyFill="1" applyBorder="1" applyAlignment="1" applyProtection="1">
      <alignment horizontal="center"/>
      <protection locked="0"/>
    </xf>
    <xf numFmtId="44" fontId="0" fillId="2" borderId="5" xfId="0" applyNumberFormat="1" applyFill="1" applyBorder="1" applyAlignment="1" applyProtection="1">
      <alignment horizontal="center"/>
      <protection locked="0"/>
    </xf>
    <xf numFmtId="44" fontId="0" fillId="2" borderId="0" xfId="0" applyNumberFormat="1" applyFill="1" applyBorder="1" applyAlignment="1">
      <alignment horizontal="center"/>
    </xf>
    <xf numFmtId="44" fontId="0" fillId="2" borderId="5" xfId="0" applyNumberFormat="1" applyFill="1" applyBorder="1" applyAlignment="1" applyProtection="1">
      <alignment horizontal="center" vertical="center"/>
      <protection locked="0"/>
    </xf>
    <xf numFmtId="44" fontId="0" fillId="2" borderId="0" xfId="0" applyNumberFormat="1" applyFill="1" applyBorder="1" applyAlignment="1">
      <alignment horizontal="center" vertical="center"/>
    </xf>
    <xf numFmtId="44" fontId="0" fillId="2" borderId="18" xfId="0" applyNumberFormat="1" applyFill="1" applyBorder="1" applyAlignment="1" applyProtection="1">
      <alignment horizontal="center" vertical="center"/>
      <protection locked="0"/>
    </xf>
    <xf numFmtId="44" fontId="0" fillId="2" borderId="15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Fill="1" applyBorder="1" applyAlignment="1">
      <alignment horizontal="left" vertical="center"/>
    </xf>
    <xf numFmtId="4" fontId="0" fillId="0" borderId="13" xfId="0" applyNumberFormat="1" applyBorder="1"/>
    <xf numFmtId="4" fontId="0" fillId="0" borderId="13" xfId="0" applyNumberFormat="1" applyFill="1" applyBorder="1"/>
    <xf numFmtId="44" fontId="0" fillId="0" borderId="13" xfId="0" applyNumberFormat="1" applyFill="1" applyBorder="1" applyAlignment="1">
      <alignment horizontal="center" vertical="center"/>
    </xf>
    <xf numFmtId="44" fontId="0" fillId="0" borderId="13" xfId="0" applyNumberFormat="1" applyFill="1" applyBorder="1" applyAlignment="1" applyProtection="1">
      <alignment horizontal="center"/>
      <protection locked="0"/>
    </xf>
    <xf numFmtId="44" fontId="0" fillId="3" borderId="25" xfId="0" applyNumberFormat="1" applyFill="1" applyBorder="1" applyAlignment="1" applyProtection="1">
      <alignment horizontal="center"/>
      <protection locked="0"/>
    </xf>
    <xf numFmtId="44" fontId="0" fillId="0" borderId="21" xfId="0" applyNumberFormat="1" applyFill="1" applyBorder="1" applyAlignment="1">
      <alignment horizontal="center"/>
    </xf>
    <xf numFmtId="44" fontId="0" fillId="3" borderId="26" xfId="0" applyNumberFormat="1" applyFill="1" applyBorder="1" applyAlignment="1" applyProtection="1">
      <alignment horizontal="center"/>
      <protection locked="0"/>
    </xf>
    <xf numFmtId="44" fontId="0" fillId="0" borderId="14" xfId="0" applyNumberFormat="1" applyFill="1" applyBorder="1" applyAlignment="1">
      <alignment horizontal="center"/>
    </xf>
    <xf numFmtId="44" fontId="0" fillId="0" borderId="0" xfId="0" applyNumberFormat="1"/>
    <xf numFmtId="2" fontId="5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44" fontId="0" fillId="0" borderId="0" xfId="0" applyNumberFormat="1" applyFill="1" applyBorder="1" applyAlignment="1">
      <alignment horizontal="center"/>
    </xf>
    <xf numFmtId="44" fontId="0" fillId="0" borderId="19" xfId="0" applyNumberFormat="1" applyBorder="1"/>
    <xf numFmtId="44" fontId="3" fillId="0" borderId="27" xfId="0" applyNumberFormat="1" applyFont="1" applyBorder="1"/>
    <xf numFmtId="44" fontId="3" fillId="0" borderId="28" xfId="0" applyNumberFormat="1" applyFont="1" applyBorder="1"/>
    <xf numFmtId="4" fontId="3" fillId="0" borderId="1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0" fillId="0" borderId="20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F13" sqref="F13"/>
    </sheetView>
  </sheetViews>
  <sheetFormatPr defaultRowHeight="15" x14ac:dyDescent="0.25"/>
  <cols>
    <col min="1" max="1" width="25.7109375" customWidth="1"/>
    <col min="2" max="2" width="71.28515625" customWidth="1"/>
    <col min="4" max="4" width="15" customWidth="1"/>
    <col min="5" max="5" width="19.140625" customWidth="1"/>
    <col min="6" max="6" width="14" bestFit="1" customWidth="1"/>
    <col min="7" max="7" width="21.7109375" customWidth="1"/>
    <col min="8" max="8" width="15.28515625" customWidth="1"/>
    <col min="9" max="10" width="15.42578125" bestFit="1" customWidth="1"/>
    <col min="12" max="12" width="15.42578125" bestFit="1" customWidth="1"/>
  </cols>
  <sheetData>
    <row r="1" spans="1:12" ht="15.75" x14ac:dyDescent="0.25">
      <c r="A1" s="54" t="s">
        <v>22</v>
      </c>
      <c r="B1" s="54"/>
    </row>
    <row r="2" spans="1:12" ht="21" x14ac:dyDescent="0.35">
      <c r="D2" s="56" t="s">
        <v>4</v>
      </c>
      <c r="E2" s="56"/>
      <c r="F2" s="56" t="s">
        <v>5</v>
      </c>
      <c r="G2" s="56"/>
    </row>
    <row r="3" spans="1:12" ht="54.75" customHeight="1" x14ac:dyDescent="0.25">
      <c r="A3" s="13" t="s">
        <v>2</v>
      </c>
      <c r="B3" s="14" t="s">
        <v>3</v>
      </c>
      <c r="C3" s="14" t="s">
        <v>0</v>
      </c>
      <c r="D3" s="14" t="s">
        <v>1</v>
      </c>
      <c r="E3" s="14" t="s">
        <v>6</v>
      </c>
      <c r="F3" s="14" t="s">
        <v>1</v>
      </c>
      <c r="G3" s="14" t="s">
        <v>6</v>
      </c>
      <c r="H3" s="14" t="s">
        <v>21</v>
      </c>
    </row>
    <row r="4" spans="1:12" x14ac:dyDescent="0.25">
      <c r="A4" s="53" t="s">
        <v>9</v>
      </c>
      <c r="B4" s="11" t="s">
        <v>13</v>
      </c>
      <c r="C4" s="12">
        <v>1</v>
      </c>
      <c r="D4" s="19"/>
      <c r="E4" s="16">
        <f>C4*D4</f>
        <v>0</v>
      </c>
      <c r="F4" s="9"/>
      <c r="G4" s="9"/>
      <c r="H4" s="18">
        <f>E4*1.21</f>
        <v>0</v>
      </c>
    </row>
    <row r="5" spans="1:12" x14ac:dyDescent="0.25">
      <c r="A5" s="55"/>
      <c r="B5" s="5" t="s">
        <v>11</v>
      </c>
      <c r="C5" s="7">
        <v>4</v>
      </c>
      <c r="D5" s="20"/>
      <c r="E5" s="15">
        <f>C5*D5</f>
        <v>0</v>
      </c>
      <c r="F5" s="9"/>
      <c r="G5" s="9"/>
      <c r="H5" s="18">
        <f>E5*1.21</f>
        <v>0</v>
      </c>
      <c r="I5" s="43"/>
    </row>
    <row r="6" spans="1:12" x14ac:dyDescent="0.25">
      <c r="A6" s="55"/>
      <c r="B6" s="5" t="s">
        <v>17</v>
      </c>
      <c r="C6" s="7">
        <v>6</v>
      </c>
      <c r="D6" s="20"/>
      <c r="E6" s="15">
        <f>C6*D6</f>
        <v>0</v>
      </c>
      <c r="F6" s="9"/>
      <c r="G6" s="9"/>
      <c r="H6" s="18">
        <f>E6*1.21</f>
        <v>0</v>
      </c>
      <c r="I6" s="43"/>
    </row>
    <row r="7" spans="1:12" x14ac:dyDescent="0.25">
      <c r="A7" s="55"/>
      <c r="B7" s="5" t="s">
        <v>16</v>
      </c>
      <c r="C7" s="7">
        <v>1</v>
      </c>
      <c r="D7" s="26"/>
      <c r="E7" s="21">
        <f>C7*D7</f>
        <v>0</v>
      </c>
      <c r="F7" s="9"/>
      <c r="G7" s="9"/>
      <c r="H7" s="18">
        <f>E7*1.21</f>
        <v>0</v>
      </c>
      <c r="I7" s="43"/>
      <c r="J7" s="43"/>
    </row>
    <row r="8" spans="1:12" x14ac:dyDescent="0.25">
      <c r="A8" s="52" t="s">
        <v>10</v>
      </c>
      <c r="B8" s="3" t="s">
        <v>18</v>
      </c>
      <c r="C8" s="6">
        <v>1</v>
      </c>
      <c r="D8" s="27"/>
      <c r="E8" s="28"/>
      <c r="F8" s="39"/>
      <c r="G8" s="40">
        <f>F8*C8</f>
        <v>0</v>
      </c>
      <c r="H8" s="18">
        <f>G8*1.21</f>
        <v>0</v>
      </c>
    </row>
    <row r="9" spans="1:12" ht="16.5" customHeight="1" x14ac:dyDescent="0.25">
      <c r="A9" s="57"/>
      <c r="B9" s="5" t="s">
        <v>19</v>
      </c>
      <c r="C9" s="7">
        <v>1</v>
      </c>
      <c r="D9" s="10"/>
      <c r="E9" s="9"/>
      <c r="F9" s="25"/>
      <c r="G9" s="17">
        <f>F9*C9</f>
        <v>0</v>
      </c>
      <c r="H9" s="18">
        <f t="shared" ref="H9:H12" si="0">G9*1.21</f>
        <v>0</v>
      </c>
      <c r="J9" s="43"/>
    </row>
    <row r="10" spans="1:12" ht="18.75" customHeight="1" x14ac:dyDescent="0.25">
      <c r="A10" s="53"/>
      <c r="B10" s="4" t="s">
        <v>20</v>
      </c>
      <c r="C10" s="8">
        <v>1</v>
      </c>
      <c r="D10" s="10"/>
      <c r="E10" s="9"/>
      <c r="F10" s="41"/>
      <c r="G10" s="42">
        <f>F10*C10</f>
        <v>0</v>
      </c>
      <c r="H10" s="18">
        <f t="shared" si="0"/>
        <v>0</v>
      </c>
      <c r="I10" s="43"/>
    </row>
    <row r="11" spans="1:12" ht="14.25" customHeight="1" x14ac:dyDescent="0.25">
      <c r="A11" s="52" t="s">
        <v>12</v>
      </c>
      <c r="B11" s="3" t="s">
        <v>14</v>
      </c>
      <c r="C11" s="23">
        <v>1</v>
      </c>
      <c r="D11" s="29"/>
      <c r="E11" s="30"/>
      <c r="F11" s="39"/>
      <c r="G11" s="40">
        <f>F11*C11</f>
        <v>0</v>
      </c>
      <c r="H11" s="18">
        <f t="shared" si="0"/>
        <v>0</v>
      </c>
      <c r="J11" s="43"/>
    </row>
    <row r="12" spans="1:12" ht="14.25" customHeight="1" x14ac:dyDescent="0.25">
      <c r="A12" s="53"/>
      <c r="B12" s="22" t="s">
        <v>15</v>
      </c>
      <c r="C12" s="24">
        <v>1</v>
      </c>
      <c r="D12" s="31"/>
      <c r="E12" s="32"/>
      <c r="F12" s="41"/>
      <c r="G12" s="46">
        <f>F12*C12</f>
        <v>0</v>
      </c>
      <c r="H12" s="47">
        <f t="shared" si="0"/>
        <v>0</v>
      </c>
      <c r="I12" s="43"/>
    </row>
    <row r="13" spans="1:12" x14ac:dyDescent="0.25">
      <c r="A13" s="33"/>
      <c r="B13" s="34"/>
      <c r="C13" s="35"/>
      <c r="D13" s="36"/>
      <c r="E13" s="37"/>
      <c r="F13" s="38"/>
      <c r="G13" s="50" t="s">
        <v>8</v>
      </c>
      <c r="H13" s="49">
        <f>H14/1.21</f>
        <v>0</v>
      </c>
    </row>
    <row r="14" spans="1:12" x14ac:dyDescent="0.25">
      <c r="C14" s="1"/>
      <c r="D14" s="1"/>
      <c r="E14" s="1"/>
      <c r="F14" s="1"/>
      <c r="G14" s="51" t="s">
        <v>7</v>
      </c>
      <c r="H14" s="48">
        <f>SUM(H4:H12)</f>
        <v>0</v>
      </c>
      <c r="L14" s="43"/>
    </row>
    <row r="15" spans="1:12" x14ac:dyDescent="0.25">
      <c r="C15" s="1"/>
      <c r="D15" s="1"/>
      <c r="E15" s="1"/>
      <c r="F15" s="1"/>
      <c r="G15" s="1"/>
      <c r="H15" s="1"/>
    </row>
    <row r="17" spans="5:8" x14ac:dyDescent="0.25">
      <c r="F17" s="2"/>
      <c r="G17" s="2"/>
      <c r="H17" s="1"/>
    </row>
    <row r="25" spans="5:8" x14ac:dyDescent="0.25">
      <c r="E25" s="44"/>
    </row>
    <row r="26" spans="5:8" x14ac:dyDescent="0.25">
      <c r="E26" s="45"/>
    </row>
    <row r="27" spans="5:8" x14ac:dyDescent="0.25">
      <c r="E27" s="45"/>
    </row>
    <row r="28" spans="5:8" x14ac:dyDescent="0.25">
      <c r="E28" s="45"/>
    </row>
    <row r="29" spans="5:8" x14ac:dyDescent="0.25">
      <c r="E29" s="45"/>
    </row>
  </sheetData>
  <sheetProtection sheet="1" objects="1" scenarios="1" selectLockedCells="1"/>
  <mergeCells count="6">
    <mergeCell ref="A11:A12"/>
    <mergeCell ref="A1:B1"/>
    <mergeCell ref="A4:A7"/>
    <mergeCell ref="D2:E2"/>
    <mergeCell ref="F2:G2"/>
    <mergeCell ref="A8:A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č.2 -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Melichárek Kamil</dc:creator>
  <cp:lastModifiedBy>Biľová Oľga</cp:lastModifiedBy>
  <dcterms:created xsi:type="dcterms:W3CDTF">2017-03-28T13:11:29Z</dcterms:created>
  <dcterms:modified xsi:type="dcterms:W3CDTF">2018-06-19T14:22:12Z</dcterms:modified>
</cp:coreProperties>
</file>