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2019\2_Hygienické potřeby - 1.Q 2019\"/>
    </mc:Choice>
  </mc:AlternateContent>
  <bookViews>
    <workbookView xWindow="0" yWindow="0" windowWidth="50100" windowHeight="12510"/>
  </bookViews>
  <sheets>
    <sheet name="Hygienické potřeby" sheetId="10" r:id="rId1"/>
  </sheets>
  <calcPr calcId="162913"/>
</workbook>
</file>

<file path=xl/calcChain.xml><?xml version="1.0" encoding="utf-8"?>
<calcChain xmlns="http://schemas.openxmlformats.org/spreadsheetml/2006/main">
  <c r="T113" i="10" l="1"/>
  <c r="T34" i="10" l="1"/>
  <c r="T94" i="10"/>
  <c r="V94" i="10" s="1"/>
  <c r="T93" i="10"/>
  <c r="V93" i="10" s="1"/>
  <c r="T92" i="10"/>
  <c r="V92" i="10" s="1"/>
  <c r="T45" i="10"/>
  <c r="V45" i="10" s="1"/>
  <c r="T41" i="10"/>
  <c r="V41" i="10" s="1"/>
  <c r="W41" i="10" l="1"/>
  <c r="X41" i="10" s="1"/>
  <c r="W45" i="10"/>
  <c r="X45" i="10" s="1"/>
  <c r="W93" i="10"/>
  <c r="X93" i="10" s="1"/>
  <c r="W94" i="10"/>
  <c r="X94" i="10" s="1"/>
  <c r="W92" i="10"/>
  <c r="X92" i="10" s="1"/>
  <c r="T91" i="10"/>
  <c r="V91" i="10" s="1"/>
  <c r="T85" i="10"/>
  <c r="V85" i="10" s="1"/>
  <c r="T65" i="10"/>
  <c r="V65" i="10" s="1"/>
  <c r="T49" i="10"/>
  <c r="V49" i="10" s="1"/>
  <c r="W49" i="10" s="1"/>
  <c r="T43" i="10"/>
  <c r="V43" i="10" s="1"/>
  <c r="T38" i="10"/>
  <c r="V38" i="10" s="1"/>
  <c r="W91" i="10" l="1"/>
  <c r="X91" i="10" s="1"/>
  <c r="W38" i="10"/>
  <c r="X38" i="10" s="1"/>
  <c r="W85" i="10"/>
  <c r="X85" i="10" s="1"/>
  <c r="W65" i="10"/>
  <c r="X65" i="10" s="1"/>
  <c r="X49" i="10"/>
  <c r="W43" i="10"/>
  <c r="X43" i="10" s="1"/>
  <c r="T48" i="10"/>
  <c r="V48" i="10" s="1"/>
  <c r="W48" i="10" l="1"/>
  <c r="X48" i="10" s="1"/>
  <c r="V113" i="10"/>
  <c r="V34" i="10"/>
  <c r="W113" i="10" l="1"/>
  <c r="X113" i="10" s="1"/>
  <c r="W34" i="10"/>
  <c r="T36" i="10"/>
  <c r="V36" i="10" s="1"/>
  <c r="X34" i="10" l="1"/>
  <c r="W36" i="10"/>
  <c r="X36" i="10" s="1"/>
  <c r="T112" i="10"/>
  <c r="V112" i="10" s="1"/>
  <c r="T111" i="10"/>
  <c r="V111" i="10" s="1"/>
  <c r="T110" i="10"/>
  <c r="V110" i="10" s="1"/>
  <c r="T109" i="10"/>
  <c r="V109" i="10" s="1"/>
  <c r="T108" i="10"/>
  <c r="V108" i="10" s="1"/>
  <c r="T107" i="10"/>
  <c r="V107" i="10" s="1"/>
  <c r="T106" i="10"/>
  <c r="V106" i="10" s="1"/>
  <c r="T105" i="10"/>
  <c r="V105" i="10" s="1"/>
  <c r="T103" i="10"/>
  <c r="V103" i="10" s="1"/>
  <c r="T102" i="10"/>
  <c r="V102" i="10" s="1"/>
  <c r="T101" i="10"/>
  <c r="V101" i="10" s="1"/>
  <c r="T100" i="10"/>
  <c r="V100" i="10" s="1"/>
  <c r="T99" i="10"/>
  <c r="V99" i="10" s="1"/>
  <c r="T98" i="10"/>
  <c r="V98" i="10" s="1"/>
  <c r="T97" i="10"/>
  <c r="V97" i="10" s="1"/>
  <c r="T95" i="10"/>
  <c r="V95" i="10" s="1"/>
  <c r="T82" i="10"/>
  <c r="V82" i="10" s="1"/>
  <c r="T68" i="10"/>
  <c r="V68" i="10" s="1"/>
  <c r="T56" i="10"/>
  <c r="V56" i="10" s="1"/>
  <c r="T50" i="10"/>
  <c r="V50" i="10" s="1"/>
  <c r="W98" i="10" l="1"/>
  <c r="X98" i="10" s="1"/>
  <c r="W112" i="10"/>
  <c r="X112" i="10" s="1"/>
  <c r="W105" i="10"/>
  <c r="X105" i="10" s="1"/>
  <c r="W101" i="10"/>
  <c r="X101" i="10" s="1"/>
  <c r="W108" i="10"/>
  <c r="X108" i="10" s="1"/>
  <c r="W95" i="10"/>
  <c r="X95" i="10" s="1"/>
  <c r="W100" i="10"/>
  <c r="X100" i="10" s="1"/>
  <c r="W102" i="10"/>
  <c r="X102" i="10" s="1"/>
  <c r="W106" i="10"/>
  <c r="X106" i="10" s="1"/>
  <c r="W56" i="10"/>
  <c r="X56" i="10" s="1"/>
  <c r="W103" i="10"/>
  <c r="X103" i="10" s="1"/>
  <c r="W107" i="10"/>
  <c r="X107" i="10" s="1"/>
  <c r="W82" i="10"/>
  <c r="X82" i="10" s="1"/>
  <c r="W111" i="10"/>
  <c r="X111" i="10" s="1"/>
  <c r="W110" i="10"/>
  <c r="X110" i="10" s="1"/>
  <c r="W109" i="10"/>
  <c r="X109" i="10" s="1"/>
  <c r="W68" i="10"/>
  <c r="X68" i="10" s="1"/>
  <c r="W50" i="10"/>
  <c r="X50" i="10" s="1"/>
  <c r="W99" i="10"/>
  <c r="X99" i="10" s="1"/>
  <c r="W97" i="10"/>
  <c r="X97" i="10" s="1"/>
  <c r="T114" i="10"/>
  <c r="V114" i="10" s="1"/>
  <c r="T90" i="10"/>
  <c r="V90" i="10" s="1"/>
  <c r="T89" i="10"/>
  <c r="V89" i="10" s="1"/>
  <c r="T88" i="10"/>
  <c r="V88" i="10" s="1"/>
  <c r="T87" i="10"/>
  <c r="V87" i="10" s="1"/>
  <c r="T86" i="10"/>
  <c r="V86" i="10" s="1"/>
  <c r="T84" i="10"/>
  <c r="V84" i="10" s="1"/>
  <c r="T83" i="10"/>
  <c r="V83" i="10" s="1"/>
  <c r="T81" i="10"/>
  <c r="V81" i="10" s="1"/>
  <c r="T80" i="10"/>
  <c r="V80" i="10" s="1"/>
  <c r="T79" i="10"/>
  <c r="V79" i="10" s="1"/>
  <c r="T78" i="10"/>
  <c r="V78" i="10" s="1"/>
  <c r="T77" i="10"/>
  <c r="V77" i="10" s="1"/>
  <c r="T76" i="10"/>
  <c r="V76" i="10" s="1"/>
  <c r="T75" i="10"/>
  <c r="V75" i="10" s="1"/>
  <c r="T74" i="10"/>
  <c r="V74" i="10" s="1"/>
  <c r="T73" i="10"/>
  <c r="V73" i="10" s="1"/>
  <c r="T71" i="10"/>
  <c r="V71" i="10" s="1"/>
  <c r="T70" i="10"/>
  <c r="V70" i="10" s="1"/>
  <c r="T69" i="10"/>
  <c r="V69" i="10" s="1"/>
  <c r="T67" i="10"/>
  <c r="V67" i="10" s="1"/>
  <c r="T66" i="10"/>
  <c r="V66" i="10" s="1"/>
  <c r="T64" i="10"/>
  <c r="V64" i="10" s="1"/>
  <c r="T63" i="10"/>
  <c r="V63" i="10" s="1"/>
  <c r="T62" i="10"/>
  <c r="V62" i="10" s="1"/>
  <c r="T61" i="10"/>
  <c r="V61" i="10" s="1"/>
  <c r="T59" i="10"/>
  <c r="V59" i="10" s="1"/>
  <c r="T58" i="10"/>
  <c r="V58" i="10" s="1"/>
  <c r="T57" i="10"/>
  <c r="V57" i="10" s="1"/>
  <c r="T55" i="10"/>
  <c r="V55" i="10" s="1"/>
  <c r="T54" i="10"/>
  <c r="V54" i="10" s="1"/>
  <c r="T53" i="10"/>
  <c r="V53" i="10" s="1"/>
  <c r="T52" i="10"/>
  <c r="V52" i="10" s="1"/>
  <c r="T51" i="10"/>
  <c r="V51" i="10" s="1"/>
  <c r="T47" i="10"/>
  <c r="V47" i="10" s="1"/>
  <c r="T46" i="10"/>
  <c r="V46" i="10" s="1"/>
  <c r="T44" i="10"/>
  <c r="V44" i="10" s="1"/>
  <c r="T42" i="10"/>
  <c r="V42" i="10" s="1"/>
  <c r="T40" i="10"/>
  <c r="V40" i="10" s="1"/>
  <c r="T39" i="10"/>
  <c r="V39" i="10" s="1"/>
  <c r="T37" i="10"/>
  <c r="V37" i="10" s="1"/>
  <c r="T35" i="10"/>
  <c r="V35" i="10" s="1"/>
  <c r="W39" i="10" l="1"/>
  <c r="X39" i="10" s="1"/>
  <c r="W87" i="10"/>
  <c r="X87" i="10" s="1"/>
  <c r="W114" i="10"/>
  <c r="X114" i="10" s="1"/>
  <c r="W47" i="10"/>
  <c r="X47" i="10" s="1"/>
  <c r="W63" i="10"/>
  <c r="X63" i="10" s="1"/>
  <c r="W88" i="10"/>
  <c r="X88" i="10" s="1"/>
  <c r="W55" i="10"/>
  <c r="X55" i="10" s="1"/>
  <c r="W67" i="10"/>
  <c r="X67" i="10" s="1"/>
  <c r="W81" i="10"/>
  <c r="X81" i="10" s="1"/>
  <c r="W42" i="10"/>
  <c r="X42" i="10" s="1"/>
  <c r="W61" i="10"/>
  <c r="X61" i="10" s="1"/>
  <c r="W64" i="10"/>
  <c r="X64" i="10" s="1"/>
  <c r="W75" i="10"/>
  <c r="X75" i="10" s="1"/>
  <c r="W79" i="10"/>
  <c r="X79" i="10" s="1"/>
  <c r="W84" i="10"/>
  <c r="X84" i="10" s="1"/>
  <c r="W89" i="10"/>
  <c r="X89" i="10" s="1"/>
  <c r="W46" i="10"/>
  <c r="X46" i="10" s="1"/>
  <c r="W77" i="10"/>
  <c r="X77" i="10" s="1"/>
  <c r="W37" i="10"/>
  <c r="X37" i="10" s="1"/>
  <c r="W51" i="10"/>
  <c r="X51" i="10" s="1"/>
  <c r="W58" i="10"/>
  <c r="X58" i="10" s="1"/>
  <c r="W76" i="10"/>
  <c r="X76" i="10" s="1"/>
  <c r="W80" i="10"/>
  <c r="X80" i="10" s="1"/>
  <c r="W86" i="10"/>
  <c r="X86" i="10" s="1"/>
  <c r="W90" i="10"/>
  <c r="X90" i="10" s="1"/>
  <c r="W83" i="10"/>
  <c r="X83" i="10" s="1"/>
  <c r="W71" i="10"/>
  <c r="X71" i="10" s="1"/>
  <c r="W70" i="10"/>
  <c r="X70" i="10" s="1"/>
  <c r="W66" i="10"/>
  <c r="X66" i="10" s="1"/>
  <c r="W44" i="10"/>
  <c r="X44" i="10" s="1"/>
  <c r="W62" i="10"/>
  <c r="X62" i="10" s="1"/>
  <c r="W57" i="10"/>
  <c r="X57" i="10" s="1"/>
  <c r="W52" i="10"/>
  <c r="X52" i="10" s="1"/>
  <c r="W35" i="10"/>
  <c r="W78" i="10"/>
  <c r="X78" i="10" s="1"/>
  <c r="W74" i="10"/>
  <c r="X74" i="10" s="1"/>
  <c r="W73" i="10"/>
  <c r="X73" i="10" s="1"/>
  <c r="W69" i="10"/>
  <c r="X69" i="10" s="1"/>
  <c r="W59" i="10"/>
  <c r="X59" i="10" s="1"/>
  <c r="W54" i="10"/>
  <c r="X54" i="10" s="1"/>
  <c r="W53" i="10"/>
  <c r="X53" i="10" s="1"/>
  <c r="W40" i="10"/>
  <c r="X40" i="10" s="1"/>
  <c r="V115" i="10"/>
  <c r="X35" i="10" l="1"/>
  <c r="X115" i="10" s="1"/>
  <c r="W115" i="10"/>
</calcChain>
</file>

<file path=xl/sharedStrings.xml><?xml version="1.0" encoding="utf-8"?>
<sst xmlns="http://schemas.openxmlformats.org/spreadsheetml/2006/main" count="233" uniqueCount="160">
  <si>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</si>
  <si>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</si>
  <si>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</si>
  <si>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</si>
  <si>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</si>
  <si>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</si>
  <si>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</si>
  <si>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</si>
  <si>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</si>
  <si>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</si>
  <si>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</si>
  <si>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</si>
  <si>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</si>
  <si>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</si>
  <si>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</si>
  <si>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</si>
  <si>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</si>
  <si>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</si>
  <si>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</si>
  <si>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</si>
  <si>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</si>
  <si>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</si>
  <si>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</si>
  <si>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</si>
  <si>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</si>
  <si>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</si>
  <si>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Celková cena            s DPH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</si>
  <si>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</si>
  <si>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</si>
  <si>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</si>
  <si>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Čuková Jana, mobil: 723 576 318, jana.cukova@csicr.cz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</si>
  <si>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</si>
  <si>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</si>
  <si>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</si>
  <si>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</si>
  <si>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</si>
  <si>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</si>
  <si>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</si>
  <si>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</si>
  <si>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</si>
  <si>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</si>
  <si>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</si>
  <si>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</si>
  <si>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</si>
  <si>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</si>
  <si>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</si>
  <si>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</si>
  <si>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</si>
  <si>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</si>
  <si>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</si>
  <si>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</si>
  <si>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</si>
  <si>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</si>
  <si>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</si>
  <si>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</si>
  <si>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</si>
  <si>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</si>
  <si>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</si>
  <si>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</si>
  <si>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</si>
  <si>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</si>
  <si>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</si>
  <si>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</si>
  <si>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</si>
  <si>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</si>
  <si>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</si>
  <si>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</si>
  <si>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</si>
  <si>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ÚKLIDOVÁ CHEMIE</t>
  </si>
  <si>
    <t>SAVO WC,  750ml/ks</t>
  </si>
  <si>
    <t>SAVO original, 1000 ml/ks</t>
  </si>
  <si>
    <t>Real - tekutý čistící prostředek, 600g/ks</t>
  </si>
  <si>
    <t>Cif Brilliance Oceán,  tekutý čistič na podlahy, 1l/ks</t>
  </si>
  <si>
    <t>JAR na nádobí, 900 ml.</t>
  </si>
  <si>
    <t>Jar All in 1 tablety do myčky, min. 96ks/bal.</t>
  </si>
  <si>
    <t>Q Power regenerační sůl do myčky, 1 kg/ks</t>
  </si>
  <si>
    <t>PRONTO proti prachu,  400 ml/ks</t>
  </si>
  <si>
    <t>Larrin na rez a vodní kámen - spotřebiče,  500ml/ks</t>
  </si>
  <si>
    <t>CIF cream citrus, 500ml/ks</t>
  </si>
  <si>
    <t>Clin spray na okna spray, 500 ml/ks</t>
  </si>
  <si>
    <t>Cif Professional 2v1 koupelny, 750 ml/ks</t>
  </si>
  <si>
    <t>Cif 2v1 Cleaner Disinfectant, 750 ml/ks</t>
  </si>
  <si>
    <t>Savo RAZANT  - čistič odpadu, 1l/ks</t>
  </si>
  <si>
    <t>Savo proti plísni v rozprašovači, 500 ml/ks</t>
  </si>
  <si>
    <t>Leštěnka DIAVA politura 500 ml</t>
  </si>
  <si>
    <t>Tablety do tepovače Kärcher - Kärcher RM 760 Tabs (16 ks/balení)</t>
  </si>
  <si>
    <t>Gelové kapsle na praní min. 38 kapslí/balení</t>
  </si>
  <si>
    <t>HYGIENICKÉ PROSTŘEDKY</t>
  </si>
  <si>
    <t>Calgonit Finish Lemon a limetka - osvěžovač do myčky ( min.1ks+náhr.n./bal.)</t>
  </si>
  <si>
    <t>BREF power activ/WC závěs</t>
  </si>
  <si>
    <t>Vonné sítko do pisoárů (barva modrá)</t>
  </si>
  <si>
    <t>BRISE spray citrus, 300ml/ks</t>
  </si>
  <si>
    <t>Hang Tag vonná závěska</t>
  </si>
  <si>
    <t>mýdlo tekuté, pumpička,  500ml/ks</t>
  </si>
  <si>
    <t>mýdlo tekuté, kanystr 5 l/ks</t>
  </si>
  <si>
    <t>Krém na ruce ochranný, hydratační,  100 g</t>
  </si>
  <si>
    <t>solvina, mycí pasta na ruce, 450 g.</t>
  </si>
  <si>
    <t>ubrousky papírové, bílé,  30 x 30 cm ( min.100 ks/bal.)</t>
  </si>
  <si>
    <t>ÚKLIDOVÉ PROSTŘEDKY</t>
  </si>
  <si>
    <t>houba na nádobí malá / mix (10ks/balení)</t>
  </si>
  <si>
    <t>houba na nádobí MAXI / mix (5ks/balení)</t>
  </si>
  <si>
    <t>houbové utěrky Clean kit, vysoce savé (4ks/balení)</t>
  </si>
  <si>
    <t>utěrky SPONTEX Fastwipes (3 ks/balení)</t>
  </si>
  <si>
    <t>rychloutěrky  Vlies -  (10ks/balení)</t>
  </si>
  <si>
    <t>Spontex Utěrky mikrovlákno  (4 ks/balení)</t>
  </si>
  <si>
    <t>hadr na podlahu,  min. 50x60 cm, min. 170g/m2</t>
  </si>
  <si>
    <t>švédská utěrka na podlahu 50x60 cm</t>
  </si>
  <si>
    <t>kartáč na nádobí</t>
  </si>
  <si>
    <t>rukavice gumové M, Spontex Optimal</t>
  </si>
  <si>
    <t>rukavice gumové L , Spontex Optimal</t>
  </si>
  <si>
    <t>rukavice gumové XL, Spontex Optimal</t>
  </si>
  <si>
    <t>lopatka se smetáčkem</t>
  </si>
  <si>
    <t>smetáček</t>
  </si>
  <si>
    <t>štětka na WC</t>
  </si>
  <si>
    <t>souprava na WC - miska se štětkou</t>
  </si>
  <si>
    <t>Návlek mopu 40 cm, Flipper mikrovlákno</t>
  </si>
  <si>
    <t>Sáčky do vysavače MIELE G/N (5 sáčků + 2 filtry/balení)</t>
  </si>
  <si>
    <t>PYTLE A SÁČKY DO KOŠŮ</t>
  </si>
  <si>
    <t>sáček do koše zatahovací  60l (10ks/role)</t>
  </si>
  <si>
    <t>pytle na odpad 120l,70x110, 40u černá (25ks/role)</t>
  </si>
  <si>
    <t>pytle na odpad 140l,90x110cm, (25ks/role)</t>
  </si>
  <si>
    <t>pytle zatahovací 120l, 70x100, (10ks/role)</t>
  </si>
  <si>
    <t>pytle do skartovacího stroje  530 x 340 x 1 000 mm (vhodný do typu HSM 225.2/386) (5ks/balení)</t>
  </si>
  <si>
    <t>NÁPLNĚ DO ZÁSOBNÍKŮ</t>
  </si>
  <si>
    <t>Skládané ručníky, bílá, 2vr. 100% celulóza 21,2x34 cm, počet panelů 4/M (1balení/110 ks ručníků)</t>
  </si>
  <si>
    <t>Papírový ručník v roli,  bílý, min. 2vsrt,  výška max. 20 cm/průměr max. 18 cm</t>
  </si>
  <si>
    <t>Papírové ručníky ZZ min.bílé, min. 2vrs/150list, útržek max. 25x23 cm (min. 150 útržků/balení)</t>
  </si>
  <si>
    <t>Skládaný toaletní papír, bílá - bez potisku, 2vr.,recykl, rozložený 11x19 cm délka složeného útr 9,5 cm, (1 balení/242 útržků)</t>
  </si>
  <si>
    <t>Toaletní papír min. 2vrst, min. bílý, průměr role  max.23 cm</t>
  </si>
  <si>
    <t>Toaletní papír min. 2vrst, min.bílý, průměr role max. 10 cm</t>
  </si>
  <si>
    <t>Toaletní papír min. vrst, bílý, průměr role max. 19 cm</t>
  </si>
  <si>
    <t xml:space="preserve">Papírové ručníky, min. bílé,  min.2vrst, útržek 25x23 cm, (3200 útržků/balení) např. ZZ White - vhodné do zásobníku JOLLY AH 20 </t>
  </si>
  <si>
    <t>Čistící papír bílý, vhodný do kuchyní, 2 vr., 100% celuloza, průměr 20 cm</t>
  </si>
  <si>
    <t>Hygienické sáčky plastové skládané (min.25ks/balení)</t>
  </si>
  <si>
    <t>bal.</t>
  </si>
  <si>
    <t>sada</t>
  </si>
  <si>
    <t>role</t>
  </si>
  <si>
    <t>balení</t>
  </si>
  <si>
    <t>Cieamen 451 odvápňovač nerezových ploch a technologií, 1,2 kg/ks</t>
  </si>
  <si>
    <t>Domestos desinf.a čist. prostředek, 750 ml/ks</t>
  </si>
  <si>
    <t>sáček do odpad.koše  35l ( 50ks/role)</t>
  </si>
  <si>
    <t>sáček do odpad.koše 63x74 60l ( 50ks/role)</t>
  </si>
  <si>
    <t>Celkem DPH v Kč (21%)</t>
  </si>
  <si>
    <t>Saeco  Brita Intenza - filtrační patrona</t>
  </si>
  <si>
    <t>Saeko Descaler (odvápňovací roztok), 250 ml/ks</t>
  </si>
  <si>
    <t>rukavice jednorázové, latexové (min. 50 ks/balení)</t>
  </si>
  <si>
    <t>Osvěžovač vduchu - gel,  (150g/ks)</t>
  </si>
  <si>
    <t>Ajax čistící prostředek na podlahu, 1l/ks</t>
  </si>
  <si>
    <t>VILEDA Easy Wring and Clean - mop + kbelík</t>
  </si>
  <si>
    <t>JAR na nádobí, 500 ml.</t>
  </si>
  <si>
    <t>ALEX 2v1 čistič s leskem, 750 ml</t>
  </si>
  <si>
    <t>Finish, leštidlo do myčky, 800 ml/ks</t>
  </si>
  <si>
    <t>Merida - mop plochý uzlíčkový se záložkami OPTIMUM, 50 cm</t>
  </si>
  <si>
    <t>Aluminiová tyč na úchyty mopů TR1A-TR5A, délka tyče 140 cm</t>
  </si>
  <si>
    <t>Merida - úchyt na plochý mop velký 50 x 13 cm TR3A</t>
  </si>
  <si>
    <t>Marschnerová Zuzana, tel. 475 240 302, zuzana.marschnerova@csicr.cz</t>
  </si>
  <si>
    <t>ČESKÁ ŠKOLNÍ INSPEKCE - PŘÍLOHA KUPNÍ SMLOUVY - Hygienické potřeby - 1.Q 2019 ČŠIG-S-5/19-G42, čj. ČŠIG-23/19-G42</t>
  </si>
  <si>
    <t>Kompletní zadávací podmínky jsou stanoveny ve Výzvě k podání nabídek č.j. ČŠIG-23/19-G42 (zveřejněné na profilu zadavatele: https://nen.nipez.cz/profil/CSI a webu: http://www.csicr.cz/cz/VEREJNE-ZAKAZKY).</t>
  </si>
  <si>
    <t>Lenka Nebřenská,tel. 251 023 125, lenka.nebrenska@csicr.cz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</si>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</sst>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2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165" fontId="0" fillId="0" borderId="0" xfId="0" applyNumberFormat="1" applyFill="1" applyProtection="1">
      <protection locked="0"/>
    </xf>
    <xf numFmtId="44" fontId="0" fillId="0" borderId="2" xfId="0" applyNumberForma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44" fontId="0" fillId="0" borderId="14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</xf>
    <xf numFmtId="44" fontId="0" fillId="3" borderId="2" xfId="0" applyNumberFormat="1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44" fontId="0" fillId="2" borderId="2" xfId="0" applyNumberFormat="1" applyFill="1" applyBorder="1" applyAlignment="1" applyProtection="1">
      <alignment horizontal="center"/>
    </xf>
    <xf numFmtId="44" fontId="0" fillId="2" borderId="14" xfId="0" applyNumberFormat="1" applyFill="1" applyBorder="1" applyAlignment="1" applyProtection="1">
      <alignment horizontal="center"/>
    </xf>
    <xf numFmtId="44" fontId="0" fillId="0" borderId="12" xfId="0" applyNumberFormat="1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</xf>
    <xf numFmtId="0" fontId="0" fillId="2" borderId="6" xfId="0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9" fillId="0" borderId="19" xfId="0" applyFont="1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/>
    </xf>
    <xf numFmtId="0" fontId="0" fillId="2" borderId="18" xfId="0" applyFont="1" applyFill="1" applyBorder="1" applyAlignment="1" applyProtection="1">
      <alignment horizontal="center"/>
    </xf>
    <xf numFmtId="0" fontId="0" fillId="0" borderId="18" xfId="0" applyBorder="1" applyAlignment="1">
      <alignment horizontal="center"/>
    </xf>
    <xf numFmtId="0" fontId="13" fillId="0" borderId="18" xfId="0" applyFont="1" applyBorder="1" applyAlignment="1" applyProtection="1">
      <alignment horizontal="center" wrapText="1"/>
      <protection locked="0"/>
    </xf>
    <xf numFmtId="0" fontId="0" fillId="3" borderId="18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0" fillId="0" borderId="16" xfId="0" applyFont="1" applyFill="1" applyBorder="1" applyAlignment="1" applyProtection="1">
      <protection locked="0"/>
    </xf>
    <xf numFmtId="44" fontId="10" fillId="0" borderId="17" xfId="0" applyNumberFormat="1" applyFont="1" applyFill="1" applyBorder="1" applyAlignment="1" applyProtection="1">
      <alignment horizontal="center"/>
      <protection locked="0"/>
    </xf>
    <xf numFmtId="44" fontId="0" fillId="3" borderId="2" xfId="1" applyFont="1" applyFill="1" applyBorder="1" applyAlignment="1" applyProtection="1">
      <alignment horizontal="center"/>
    </xf>
    <xf numFmtId="44" fontId="0" fillId="3" borderId="3" xfId="1" applyFont="1" applyFill="1" applyBorder="1" applyAlignment="1" applyProtection="1">
      <alignment horizontal="center"/>
    </xf>
    <xf numFmtId="0" fontId="10" fillId="0" borderId="4" xfId="0" applyFont="1" applyBorder="1" applyAlignment="1"/>
    <xf numFmtId="0" fontId="0" fillId="0" borderId="5" xfId="0" applyFill="1" applyBorder="1" applyAlignment="1" applyProtection="1">
      <alignment horizontal="left"/>
    </xf>
    <xf numFmtId="0" fontId="0" fillId="0" borderId="18" xfId="0" applyFill="1" applyBorder="1" applyAlignment="1" applyProtection="1">
      <alignment horizontal="left"/>
    </xf>
    <xf numFmtId="0" fontId="0" fillId="0" borderId="5" xfId="0" applyFill="1" applyBorder="1" applyAlignment="1" applyProtection="1"/>
    <xf numFmtId="0" fontId="0" fillId="0" borderId="18" xfId="0" applyBorder="1" applyAlignment="1"/>
    <xf numFmtId="0" fontId="0" fillId="0" borderId="5" xfId="0" applyFill="1" applyBorder="1" applyAlignment="1" applyProtection="1">
      <alignment horizontal="left" wrapText="1"/>
      <protection locked="0"/>
    </xf>
    <xf numFmtId="0" fontId="0" fillId="0" borderId="18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3" borderId="5" xfId="0" applyFont="1" applyFill="1" applyBorder="1" applyAlignment="1" applyProtection="1"/>
    <xf numFmtId="0" fontId="0" fillId="3" borderId="18" xfId="0" applyFont="1" applyFill="1" applyBorder="1" applyAlignment="1"/>
    <xf numFmtId="0" fontId="0" fillId="0" borderId="18" xfId="0" applyFill="1" applyBorder="1" applyAlignment="1" applyProtection="1"/>
    <xf numFmtId="0" fontId="0" fillId="2" borderId="5" xfId="0" applyFill="1" applyBorder="1" applyAlignment="1" applyProtection="1"/>
    <xf numFmtId="0" fontId="0" fillId="2" borderId="18" xfId="0" applyFill="1" applyBorder="1" applyAlignment="1"/>
    <xf numFmtId="0" fontId="0" fillId="2" borderId="5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12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0" borderId="13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3" fillId="0" borderId="5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0" fillId="0" borderId="11" xfId="0" applyFill="1" applyBorder="1" applyAlignment="1" applyProtection="1">
      <protection locked="0"/>
    </xf>
    <xf numFmtId="0" fontId="0" fillId="0" borderId="20" xfId="0" applyFill="1" applyBorder="1" applyAlignment="1" applyProtection="1">
      <protection locked="0"/>
    </xf>
    <xf numFmtId="0" fontId="0" fillId="0" borderId="10" xfId="0" applyBorder="1" applyAlignment="1"/>
    <xf numFmtId="0" fontId="0" fillId="0" borderId="7" xfId="0" applyBorder="1" applyAlignment="1"/>
    <xf numFmtId="0" fontId="0" fillId="0" borderId="9" xfId="0" applyBorder="1" applyAlignment="1"/>
    <xf numFmtId="0" fontId="0" fillId="0" borderId="10" xfId="0" applyFill="1" applyBorder="1" applyAlignment="1"/>
    <xf numFmtId="0" fontId="0" fillId="0" borderId="5" xfId="0" applyFill="1" applyBorder="1" applyAlignment="1" applyProtection="1">
      <alignment vertical="center" wrapText="1"/>
      <protection locked="0"/>
    </xf>
    <xf numFmtId="0" fontId="0" fillId="0" borderId="18" xfId="0" applyFill="1" applyBorder="1" applyAlignment="1" applyProtection="1">
      <alignment vertical="center" wrapText="1"/>
      <protection locked="0"/>
    </xf>
    <xf numFmtId="0" fontId="0" fillId="2" borderId="15" xfId="0" applyFill="1" applyBorder="1" applyAlignment="1" applyProtection="1">
      <alignment horizontal="left"/>
    </xf>
    <xf numFmtId="0" fontId="0" fillId="2" borderId="21" xfId="0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5" xfId="0" applyFill="1" applyBorder="1" applyAlignment="1">
      <alignment horizontal="left"/>
    </xf>
    <xf numFmtId="0" fontId="0" fillId="3" borderId="18" xfId="0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8"/>
  <sheetViews>
    <sheetView tabSelected="1" zoomScaleNormal="100" workbookViewId="0">
      <selection activeCell="U100" sqref="U100:U101"/>
    </sheetView>
  </sheetViews>
  <sheetFormatPr defaultRowHeight="15" x14ac:dyDescent="0.25"/>
  <cols>
    <col min="1" max="2" width="9.140625" style="6"/>
    <col min="3" max="3" width="85.28515625" style="6" customWidth="1"/>
    <col min="4" max="4" width="11.85546875" style="6" customWidth="1"/>
    <col min="5" max="10" width="12" style="6" customWidth="1"/>
    <col min="11" max="11" width="13.7109375" style="6" customWidth="1"/>
    <col min="12" max="13" width="12" style="6" customWidth="1"/>
    <col min="14" max="14" width="13.42578125" style="6" customWidth="1"/>
    <col min="15" max="20" width="12" style="6" customWidth="1"/>
    <col min="21" max="21" width="15.7109375" style="6" customWidth="1"/>
    <col min="22" max="22" width="19.7109375" style="6" customWidth="1"/>
    <col min="23" max="23" width="20.7109375" style="7" customWidth="1"/>
    <col min="24" max="24" width="19.7109375" style="7" customWidth="1"/>
    <col min="25" max="271" width="9.140625" style="6"/>
    <col min="272" max="272" width="52.5703125" style="6" customWidth="1"/>
    <col min="273" max="273" width="9.140625" style="6"/>
    <col min="274" max="274" width="12" style="6" customWidth="1"/>
    <col min="275" max="275" width="14.85546875" style="6" customWidth="1"/>
    <col min="276" max="276" width="14.7109375" style="6" customWidth="1"/>
    <col min="277" max="527" width="9.140625" style="6"/>
    <col min="528" max="528" width="52.5703125" style="6" customWidth="1"/>
    <col min="529" max="529" width="9.140625" style="6"/>
    <col min="530" max="530" width="12" style="6" customWidth="1"/>
    <col min="531" max="531" width="14.85546875" style="6" customWidth="1"/>
    <col min="532" max="532" width="14.7109375" style="6" customWidth="1"/>
    <col min="533" max="783" width="9.140625" style="6"/>
    <col min="784" max="784" width="52.5703125" style="6" customWidth="1"/>
    <col min="785" max="785" width="9.140625" style="6"/>
    <col min="786" max="786" width="12" style="6" customWidth="1"/>
    <col min="787" max="787" width="14.85546875" style="6" customWidth="1"/>
    <col min="788" max="788" width="14.7109375" style="6" customWidth="1"/>
    <col min="789" max="1039" width="9.140625" style="6"/>
    <col min="1040" max="1040" width="52.5703125" style="6" customWidth="1"/>
    <col min="1041" max="1041" width="9.140625" style="6"/>
    <col min="1042" max="1042" width="12" style="6" customWidth="1"/>
    <col min="1043" max="1043" width="14.85546875" style="6" customWidth="1"/>
    <col min="1044" max="1044" width="14.7109375" style="6" customWidth="1"/>
    <col min="1045" max="1295" width="9.140625" style="6"/>
    <col min="1296" max="1296" width="52.5703125" style="6" customWidth="1"/>
    <col min="1297" max="1297" width="9.140625" style="6"/>
    <col min="1298" max="1298" width="12" style="6" customWidth="1"/>
    <col min="1299" max="1299" width="14.85546875" style="6" customWidth="1"/>
    <col min="1300" max="1300" width="14.7109375" style="6" customWidth="1"/>
    <col min="1301" max="1551" width="9.140625" style="6"/>
    <col min="1552" max="1552" width="52.5703125" style="6" customWidth="1"/>
    <col min="1553" max="1553" width="9.140625" style="6"/>
    <col min="1554" max="1554" width="12" style="6" customWidth="1"/>
    <col min="1555" max="1555" width="14.85546875" style="6" customWidth="1"/>
    <col min="1556" max="1556" width="14.7109375" style="6" customWidth="1"/>
    <col min="1557" max="1807" width="9.140625" style="6"/>
    <col min="1808" max="1808" width="52.5703125" style="6" customWidth="1"/>
    <col min="1809" max="1809" width="9.140625" style="6"/>
    <col min="1810" max="1810" width="12" style="6" customWidth="1"/>
    <col min="1811" max="1811" width="14.85546875" style="6" customWidth="1"/>
    <col min="1812" max="1812" width="14.7109375" style="6" customWidth="1"/>
    <col min="1813" max="2063" width="9.140625" style="6"/>
    <col min="2064" max="2064" width="52.5703125" style="6" customWidth="1"/>
    <col min="2065" max="2065" width="9.140625" style="6"/>
    <col min="2066" max="2066" width="12" style="6" customWidth="1"/>
    <col min="2067" max="2067" width="14.85546875" style="6" customWidth="1"/>
    <col min="2068" max="2068" width="14.7109375" style="6" customWidth="1"/>
    <col min="2069" max="2319" width="9.140625" style="6"/>
    <col min="2320" max="2320" width="52.5703125" style="6" customWidth="1"/>
    <col min="2321" max="2321" width="9.140625" style="6"/>
    <col min="2322" max="2322" width="12" style="6" customWidth="1"/>
    <col min="2323" max="2323" width="14.85546875" style="6" customWidth="1"/>
    <col min="2324" max="2324" width="14.7109375" style="6" customWidth="1"/>
    <col min="2325" max="2575" width="9.140625" style="6"/>
    <col min="2576" max="2576" width="52.5703125" style="6" customWidth="1"/>
    <col min="2577" max="2577" width="9.140625" style="6"/>
    <col min="2578" max="2578" width="12" style="6" customWidth="1"/>
    <col min="2579" max="2579" width="14.85546875" style="6" customWidth="1"/>
    <col min="2580" max="2580" width="14.7109375" style="6" customWidth="1"/>
    <col min="2581" max="2831" width="9.140625" style="6"/>
    <col min="2832" max="2832" width="52.5703125" style="6" customWidth="1"/>
    <col min="2833" max="2833" width="9.140625" style="6"/>
    <col min="2834" max="2834" width="12" style="6" customWidth="1"/>
    <col min="2835" max="2835" width="14.85546875" style="6" customWidth="1"/>
    <col min="2836" max="2836" width="14.7109375" style="6" customWidth="1"/>
    <col min="2837" max="3087" width="9.140625" style="6"/>
    <col min="3088" max="3088" width="52.5703125" style="6" customWidth="1"/>
    <col min="3089" max="3089" width="9.140625" style="6"/>
    <col min="3090" max="3090" width="12" style="6" customWidth="1"/>
    <col min="3091" max="3091" width="14.85546875" style="6" customWidth="1"/>
    <col min="3092" max="3092" width="14.7109375" style="6" customWidth="1"/>
    <col min="3093" max="3343" width="9.140625" style="6"/>
    <col min="3344" max="3344" width="52.5703125" style="6" customWidth="1"/>
    <col min="3345" max="3345" width="9.140625" style="6"/>
    <col min="3346" max="3346" width="12" style="6" customWidth="1"/>
    <col min="3347" max="3347" width="14.85546875" style="6" customWidth="1"/>
    <col min="3348" max="3348" width="14.7109375" style="6" customWidth="1"/>
    <col min="3349" max="3599" width="9.140625" style="6"/>
    <col min="3600" max="3600" width="52.5703125" style="6" customWidth="1"/>
    <col min="3601" max="3601" width="9.140625" style="6"/>
    <col min="3602" max="3602" width="12" style="6" customWidth="1"/>
    <col min="3603" max="3603" width="14.85546875" style="6" customWidth="1"/>
    <col min="3604" max="3604" width="14.7109375" style="6" customWidth="1"/>
    <col min="3605" max="3855" width="9.140625" style="6"/>
    <col min="3856" max="3856" width="52.5703125" style="6" customWidth="1"/>
    <col min="3857" max="3857" width="9.140625" style="6"/>
    <col min="3858" max="3858" width="12" style="6" customWidth="1"/>
    <col min="3859" max="3859" width="14.85546875" style="6" customWidth="1"/>
    <col min="3860" max="3860" width="14.7109375" style="6" customWidth="1"/>
    <col min="3861" max="4111" width="9.140625" style="6"/>
    <col min="4112" max="4112" width="52.5703125" style="6" customWidth="1"/>
    <col min="4113" max="4113" width="9.140625" style="6"/>
    <col min="4114" max="4114" width="12" style="6" customWidth="1"/>
    <col min="4115" max="4115" width="14.85546875" style="6" customWidth="1"/>
    <col min="4116" max="4116" width="14.7109375" style="6" customWidth="1"/>
    <col min="4117" max="4367" width="9.140625" style="6"/>
    <col min="4368" max="4368" width="52.5703125" style="6" customWidth="1"/>
    <col min="4369" max="4369" width="9.140625" style="6"/>
    <col min="4370" max="4370" width="12" style="6" customWidth="1"/>
    <col min="4371" max="4371" width="14.85546875" style="6" customWidth="1"/>
    <col min="4372" max="4372" width="14.7109375" style="6" customWidth="1"/>
    <col min="4373" max="4623" width="9.140625" style="6"/>
    <col min="4624" max="4624" width="52.5703125" style="6" customWidth="1"/>
    <col min="4625" max="4625" width="9.140625" style="6"/>
    <col min="4626" max="4626" width="12" style="6" customWidth="1"/>
    <col min="4627" max="4627" width="14.85546875" style="6" customWidth="1"/>
    <col min="4628" max="4628" width="14.7109375" style="6" customWidth="1"/>
    <col min="4629" max="4879" width="9.140625" style="6"/>
    <col min="4880" max="4880" width="52.5703125" style="6" customWidth="1"/>
    <col min="4881" max="4881" width="9.140625" style="6"/>
    <col min="4882" max="4882" width="12" style="6" customWidth="1"/>
    <col min="4883" max="4883" width="14.85546875" style="6" customWidth="1"/>
    <col min="4884" max="4884" width="14.7109375" style="6" customWidth="1"/>
    <col min="4885" max="5135" width="9.140625" style="6"/>
    <col min="5136" max="5136" width="52.5703125" style="6" customWidth="1"/>
    <col min="5137" max="5137" width="9.140625" style="6"/>
    <col min="5138" max="5138" width="12" style="6" customWidth="1"/>
    <col min="5139" max="5139" width="14.85546875" style="6" customWidth="1"/>
    <col min="5140" max="5140" width="14.7109375" style="6" customWidth="1"/>
    <col min="5141" max="5391" width="9.140625" style="6"/>
    <col min="5392" max="5392" width="52.5703125" style="6" customWidth="1"/>
    <col min="5393" max="5393" width="9.140625" style="6"/>
    <col min="5394" max="5394" width="12" style="6" customWidth="1"/>
    <col min="5395" max="5395" width="14.85546875" style="6" customWidth="1"/>
    <col min="5396" max="5396" width="14.7109375" style="6" customWidth="1"/>
    <col min="5397" max="5647" width="9.140625" style="6"/>
    <col min="5648" max="5648" width="52.5703125" style="6" customWidth="1"/>
    <col min="5649" max="5649" width="9.140625" style="6"/>
    <col min="5650" max="5650" width="12" style="6" customWidth="1"/>
    <col min="5651" max="5651" width="14.85546875" style="6" customWidth="1"/>
    <col min="5652" max="5652" width="14.7109375" style="6" customWidth="1"/>
    <col min="5653" max="5903" width="9.140625" style="6"/>
    <col min="5904" max="5904" width="52.5703125" style="6" customWidth="1"/>
    <col min="5905" max="5905" width="9.140625" style="6"/>
    <col min="5906" max="5906" width="12" style="6" customWidth="1"/>
    <col min="5907" max="5907" width="14.85546875" style="6" customWidth="1"/>
    <col min="5908" max="5908" width="14.7109375" style="6" customWidth="1"/>
    <col min="5909" max="6159" width="9.140625" style="6"/>
    <col min="6160" max="6160" width="52.5703125" style="6" customWidth="1"/>
    <col min="6161" max="6161" width="9.140625" style="6"/>
    <col min="6162" max="6162" width="12" style="6" customWidth="1"/>
    <col min="6163" max="6163" width="14.85546875" style="6" customWidth="1"/>
    <col min="6164" max="6164" width="14.7109375" style="6" customWidth="1"/>
    <col min="6165" max="6415" width="9.140625" style="6"/>
    <col min="6416" max="6416" width="52.5703125" style="6" customWidth="1"/>
    <col min="6417" max="6417" width="9.140625" style="6"/>
    <col min="6418" max="6418" width="12" style="6" customWidth="1"/>
    <col min="6419" max="6419" width="14.85546875" style="6" customWidth="1"/>
    <col min="6420" max="6420" width="14.7109375" style="6" customWidth="1"/>
    <col min="6421" max="6671" width="9.140625" style="6"/>
    <col min="6672" max="6672" width="52.5703125" style="6" customWidth="1"/>
    <col min="6673" max="6673" width="9.140625" style="6"/>
    <col min="6674" max="6674" width="12" style="6" customWidth="1"/>
    <col min="6675" max="6675" width="14.85546875" style="6" customWidth="1"/>
    <col min="6676" max="6676" width="14.7109375" style="6" customWidth="1"/>
    <col min="6677" max="6927" width="9.140625" style="6"/>
    <col min="6928" max="6928" width="52.5703125" style="6" customWidth="1"/>
    <col min="6929" max="6929" width="9.140625" style="6"/>
    <col min="6930" max="6930" width="12" style="6" customWidth="1"/>
    <col min="6931" max="6931" width="14.85546875" style="6" customWidth="1"/>
    <col min="6932" max="6932" width="14.7109375" style="6" customWidth="1"/>
    <col min="6933" max="7183" width="9.140625" style="6"/>
    <col min="7184" max="7184" width="52.5703125" style="6" customWidth="1"/>
    <col min="7185" max="7185" width="9.140625" style="6"/>
    <col min="7186" max="7186" width="12" style="6" customWidth="1"/>
    <col min="7187" max="7187" width="14.85546875" style="6" customWidth="1"/>
    <col min="7188" max="7188" width="14.7109375" style="6" customWidth="1"/>
    <col min="7189" max="7439" width="9.140625" style="6"/>
    <col min="7440" max="7440" width="52.5703125" style="6" customWidth="1"/>
    <col min="7441" max="7441" width="9.140625" style="6"/>
    <col min="7442" max="7442" width="12" style="6" customWidth="1"/>
    <col min="7443" max="7443" width="14.85546875" style="6" customWidth="1"/>
    <col min="7444" max="7444" width="14.7109375" style="6" customWidth="1"/>
    <col min="7445" max="7695" width="9.140625" style="6"/>
    <col min="7696" max="7696" width="52.5703125" style="6" customWidth="1"/>
    <col min="7697" max="7697" width="9.140625" style="6"/>
    <col min="7698" max="7698" width="12" style="6" customWidth="1"/>
    <col min="7699" max="7699" width="14.85546875" style="6" customWidth="1"/>
    <col min="7700" max="7700" width="14.7109375" style="6" customWidth="1"/>
    <col min="7701" max="7951" width="9.140625" style="6"/>
    <col min="7952" max="7952" width="52.5703125" style="6" customWidth="1"/>
    <col min="7953" max="7953" width="9.140625" style="6"/>
    <col min="7954" max="7954" width="12" style="6" customWidth="1"/>
    <col min="7955" max="7955" width="14.85546875" style="6" customWidth="1"/>
    <col min="7956" max="7956" width="14.7109375" style="6" customWidth="1"/>
    <col min="7957" max="8207" width="9.140625" style="6"/>
    <col min="8208" max="8208" width="52.5703125" style="6" customWidth="1"/>
    <col min="8209" max="8209" width="9.140625" style="6"/>
    <col min="8210" max="8210" width="12" style="6" customWidth="1"/>
    <col min="8211" max="8211" width="14.85546875" style="6" customWidth="1"/>
    <col min="8212" max="8212" width="14.7109375" style="6" customWidth="1"/>
    <col min="8213" max="8463" width="9.140625" style="6"/>
    <col min="8464" max="8464" width="52.5703125" style="6" customWidth="1"/>
    <col min="8465" max="8465" width="9.140625" style="6"/>
    <col min="8466" max="8466" width="12" style="6" customWidth="1"/>
    <col min="8467" max="8467" width="14.85546875" style="6" customWidth="1"/>
    <col min="8468" max="8468" width="14.7109375" style="6" customWidth="1"/>
    <col min="8469" max="8719" width="9.140625" style="6"/>
    <col min="8720" max="8720" width="52.5703125" style="6" customWidth="1"/>
    <col min="8721" max="8721" width="9.140625" style="6"/>
    <col min="8722" max="8722" width="12" style="6" customWidth="1"/>
    <col min="8723" max="8723" width="14.85546875" style="6" customWidth="1"/>
    <col min="8724" max="8724" width="14.7109375" style="6" customWidth="1"/>
    <col min="8725" max="8975" width="9.140625" style="6"/>
    <col min="8976" max="8976" width="52.5703125" style="6" customWidth="1"/>
    <col min="8977" max="8977" width="9.140625" style="6"/>
    <col min="8978" max="8978" width="12" style="6" customWidth="1"/>
    <col min="8979" max="8979" width="14.85546875" style="6" customWidth="1"/>
    <col min="8980" max="8980" width="14.7109375" style="6" customWidth="1"/>
    <col min="8981" max="9231" width="9.140625" style="6"/>
    <col min="9232" max="9232" width="52.5703125" style="6" customWidth="1"/>
    <col min="9233" max="9233" width="9.140625" style="6"/>
    <col min="9234" max="9234" width="12" style="6" customWidth="1"/>
    <col min="9235" max="9235" width="14.85546875" style="6" customWidth="1"/>
    <col min="9236" max="9236" width="14.7109375" style="6" customWidth="1"/>
    <col min="9237" max="9487" width="9.140625" style="6"/>
    <col min="9488" max="9488" width="52.5703125" style="6" customWidth="1"/>
    <col min="9489" max="9489" width="9.140625" style="6"/>
    <col min="9490" max="9490" width="12" style="6" customWidth="1"/>
    <col min="9491" max="9491" width="14.85546875" style="6" customWidth="1"/>
    <col min="9492" max="9492" width="14.7109375" style="6" customWidth="1"/>
    <col min="9493" max="9743" width="9.140625" style="6"/>
    <col min="9744" max="9744" width="52.5703125" style="6" customWidth="1"/>
    <col min="9745" max="9745" width="9.140625" style="6"/>
    <col min="9746" max="9746" width="12" style="6" customWidth="1"/>
    <col min="9747" max="9747" width="14.85546875" style="6" customWidth="1"/>
    <col min="9748" max="9748" width="14.7109375" style="6" customWidth="1"/>
    <col min="9749" max="9999" width="9.140625" style="6"/>
    <col min="10000" max="10000" width="52.5703125" style="6" customWidth="1"/>
    <col min="10001" max="10001" width="9.140625" style="6"/>
    <col min="10002" max="10002" width="12" style="6" customWidth="1"/>
    <col min="10003" max="10003" width="14.85546875" style="6" customWidth="1"/>
    <col min="10004" max="10004" width="14.7109375" style="6" customWidth="1"/>
    <col min="10005" max="10255" width="9.140625" style="6"/>
    <col min="10256" max="10256" width="52.5703125" style="6" customWidth="1"/>
    <col min="10257" max="10257" width="9.140625" style="6"/>
    <col min="10258" max="10258" width="12" style="6" customWidth="1"/>
    <col min="10259" max="10259" width="14.85546875" style="6" customWidth="1"/>
    <col min="10260" max="10260" width="14.7109375" style="6" customWidth="1"/>
    <col min="10261" max="10511" width="9.140625" style="6"/>
    <col min="10512" max="10512" width="52.5703125" style="6" customWidth="1"/>
    <col min="10513" max="10513" width="9.140625" style="6"/>
    <col min="10514" max="10514" width="12" style="6" customWidth="1"/>
    <col min="10515" max="10515" width="14.85546875" style="6" customWidth="1"/>
    <col min="10516" max="10516" width="14.7109375" style="6" customWidth="1"/>
    <col min="10517" max="10767" width="9.140625" style="6"/>
    <col min="10768" max="10768" width="52.5703125" style="6" customWidth="1"/>
    <col min="10769" max="10769" width="9.140625" style="6"/>
    <col min="10770" max="10770" width="12" style="6" customWidth="1"/>
    <col min="10771" max="10771" width="14.85546875" style="6" customWidth="1"/>
    <col min="10772" max="10772" width="14.7109375" style="6" customWidth="1"/>
    <col min="10773" max="11023" width="9.140625" style="6"/>
    <col min="11024" max="11024" width="52.5703125" style="6" customWidth="1"/>
    <col min="11025" max="11025" width="9.140625" style="6"/>
    <col min="11026" max="11026" width="12" style="6" customWidth="1"/>
    <col min="11027" max="11027" width="14.85546875" style="6" customWidth="1"/>
    <col min="11028" max="11028" width="14.7109375" style="6" customWidth="1"/>
    <col min="11029" max="11279" width="9.140625" style="6"/>
    <col min="11280" max="11280" width="52.5703125" style="6" customWidth="1"/>
    <col min="11281" max="11281" width="9.140625" style="6"/>
    <col min="11282" max="11282" width="12" style="6" customWidth="1"/>
    <col min="11283" max="11283" width="14.85546875" style="6" customWidth="1"/>
    <col min="11284" max="11284" width="14.7109375" style="6" customWidth="1"/>
    <col min="11285" max="11535" width="9.140625" style="6"/>
    <col min="11536" max="11536" width="52.5703125" style="6" customWidth="1"/>
    <col min="11537" max="11537" width="9.140625" style="6"/>
    <col min="11538" max="11538" width="12" style="6" customWidth="1"/>
    <col min="11539" max="11539" width="14.85546875" style="6" customWidth="1"/>
    <col min="11540" max="11540" width="14.7109375" style="6" customWidth="1"/>
    <col min="11541" max="11791" width="9.140625" style="6"/>
    <col min="11792" max="11792" width="52.5703125" style="6" customWidth="1"/>
    <col min="11793" max="11793" width="9.140625" style="6"/>
    <col min="11794" max="11794" width="12" style="6" customWidth="1"/>
    <col min="11795" max="11795" width="14.85546875" style="6" customWidth="1"/>
    <col min="11796" max="11796" width="14.7109375" style="6" customWidth="1"/>
    <col min="11797" max="12047" width="9.140625" style="6"/>
    <col min="12048" max="12048" width="52.5703125" style="6" customWidth="1"/>
    <col min="12049" max="12049" width="9.140625" style="6"/>
    <col min="12050" max="12050" width="12" style="6" customWidth="1"/>
    <col min="12051" max="12051" width="14.85546875" style="6" customWidth="1"/>
    <col min="12052" max="12052" width="14.7109375" style="6" customWidth="1"/>
    <col min="12053" max="12303" width="9.140625" style="6"/>
    <col min="12304" max="12304" width="52.5703125" style="6" customWidth="1"/>
    <col min="12305" max="12305" width="9.140625" style="6"/>
    <col min="12306" max="12306" width="12" style="6" customWidth="1"/>
    <col min="12307" max="12307" width="14.85546875" style="6" customWidth="1"/>
    <col min="12308" max="12308" width="14.7109375" style="6" customWidth="1"/>
    <col min="12309" max="12559" width="9.140625" style="6"/>
    <col min="12560" max="12560" width="52.5703125" style="6" customWidth="1"/>
    <col min="12561" max="12561" width="9.140625" style="6"/>
    <col min="12562" max="12562" width="12" style="6" customWidth="1"/>
    <col min="12563" max="12563" width="14.85546875" style="6" customWidth="1"/>
    <col min="12564" max="12564" width="14.7109375" style="6" customWidth="1"/>
    <col min="12565" max="12815" width="9.140625" style="6"/>
    <col min="12816" max="12816" width="52.5703125" style="6" customWidth="1"/>
    <col min="12817" max="12817" width="9.140625" style="6"/>
    <col min="12818" max="12818" width="12" style="6" customWidth="1"/>
    <col min="12819" max="12819" width="14.85546875" style="6" customWidth="1"/>
    <col min="12820" max="12820" width="14.7109375" style="6" customWidth="1"/>
    <col min="12821" max="13071" width="9.140625" style="6"/>
    <col min="13072" max="13072" width="52.5703125" style="6" customWidth="1"/>
    <col min="13073" max="13073" width="9.140625" style="6"/>
    <col min="13074" max="13074" width="12" style="6" customWidth="1"/>
    <col min="13075" max="13075" width="14.85546875" style="6" customWidth="1"/>
    <col min="13076" max="13076" width="14.7109375" style="6" customWidth="1"/>
    <col min="13077" max="13327" width="9.140625" style="6"/>
    <col min="13328" max="13328" width="52.5703125" style="6" customWidth="1"/>
    <col min="13329" max="13329" width="9.140625" style="6"/>
    <col min="13330" max="13330" width="12" style="6" customWidth="1"/>
    <col min="13331" max="13331" width="14.85546875" style="6" customWidth="1"/>
    <col min="13332" max="13332" width="14.7109375" style="6" customWidth="1"/>
    <col min="13333" max="13583" width="9.140625" style="6"/>
    <col min="13584" max="13584" width="52.5703125" style="6" customWidth="1"/>
    <col min="13585" max="13585" width="9.140625" style="6"/>
    <col min="13586" max="13586" width="12" style="6" customWidth="1"/>
    <col min="13587" max="13587" width="14.85546875" style="6" customWidth="1"/>
    <col min="13588" max="13588" width="14.7109375" style="6" customWidth="1"/>
    <col min="13589" max="13839" width="9.140625" style="6"/>
    <col min="13840" max="13840" width="52.5703125" style="6" customWidth="1"/>
    <col min="13841" max="13841" width="9.140625" style="6"/>
    <col min="13842" max="13842" width="12" style="6" customWidth="1"/>
    <col min="13843" max="13843" width="14.85546875" style="6" customWidth="1"/>
    <col min="13844" max="13844" width="14.7109375" style="6" customWidth="1"/>
    <col min="13845" max="14095" width="9.140625" style="6"/>
    <col min="14096" max="14096" width="52.5703125" style="6" customWidth="1"/>
    <col min="14097" max="14097" width="9.140625" style="6"/>
    <col min="14098" max="14098" width="12" style="6" customWidth="1"/>
    <col min="14099" max="14099" width="14.85546875" style="6" customWidth="1"/>
    <col min="14100" max="14100" width="14.7109375" style="6" customWidth="1"/>
    <col min="14101" max="14351" width="9.140625" style="6"/>
    <col min="14352" max="14352" width="52.5703125" style="6" customWidth="1"/>
    <col min="14353" max="14353" width="9.140625" style="6"/>
    <col min="14354" max="14354" width="12" style="6" customWidth="1"/>
    <col min="14355" max="14355" width="14.85546875" style="6" customWidth="1"/>
    <col min="14356" max="14356" width="14.7109375" style="6" customWidth="1"/>
    <col min="14357" max="14607" width="9.140625" style="6"/>
    <col min="14608" max="14608" width="52.5703125" style="6" customWidth="1"/>
    <col min="14609" max="14609" width="9.140625" style="6"/>
    <col min="14610" max="14610" width="12" style="6" customWidth="1"/>
    <col min="14611" max="14611" width="14.85546875" style="6" customWidth="1"/>
    <col min="14612" max="14612" width="14.7109375" style="6" customWidth="1"/>
    <col min="14613" max="14863" width="9.140625" style="6"/>
    <col min="14864" max="14864" width="52.5703125" style="6" customWidth="1"/>
    <col min="14865" max="14865" width="9.140625" style="6"/>
    <col min="14866" max="14866" width="12" style="6" customWidth="1"/>
    <col min="14867" max="14867" width="14.85546875" style="6" customWidth="1"/>
    <col min="14868" max="14868" width="14.7109375" style="6" customWidth="1"/>
    <col min="14869" max="15119" width="9.140625" style="6"/>
    <col min="15120" max="15120" width="52.5703125" style="6" customWidth="1"/>
    <col min="15121" max="15121" width="9.140625" style="6"/>
    <col min="15122" max="15122" width="12" style="6" customWidth="1"/>
    <col min="15123" max="15123" width="14.85546875" style="6" customWidth="1"/>
    <col min="15124" max="15124" width="14.7109375" style="6" customWidth="1"/>
    <col min="15125" max="15375" width="9.140625" style="6"/>
    <col min="15376" max="15376" width="52.5703125" style="6" customWidth="1"/>
    <col min="15377" max="15377" width="9.140625" style="6"/>
    <col min="15378" max="15378" width="12" style="6" customWidth="1"/>
    <col min="15379" max="15379" width="14.85546875" style="6" customWidth="1"/>
    <col min="15380" max="15380" width="14.7109375" style="6" customWidth="1"/>
    <col min="15381" max="15631" width="9.140625" style="6"/>
    <col min="15632" max="15632" width="52.5703125" style="6" customWidth="1"/>
    <col min="15633" max="15633" width="9.140625" style="6"/>
    <col min="15634" max="15634" width="12" style="6" customWidth="1"/>
    <col min="15635" max="15635" width="14.85546875" style="6" customWidth="1"/>
    <col min="15636" max="15636" width="14.7109375" style="6" customWidth="1"/>
    <col min="15637" max="15887" width="9.140625" style="6"/>
    <col min="15888" max="15888" width="52.5703125" style="6" customWidth="1"/>
    <col min="15889" max="15889" width="9.140625" style="6"/>
    <col min="15890" max="15890" width="12" style="6" customWidth="1"/>
    <col min="15891" max="15891" width="14.85546875" style="6" customWidth="1"/>
    <col min="15892" max="15892" width="14.7109375" style="6" customWidth="1"/>
    <col min="15893" max="16143" width="9.140625" style="6"/>
    <col min="16144" max="16144" width="52.5703125" style="6" customWidth="1"/>
    <col min="16145" max="16145" width="9.140625" style="6"/>
    <col min="16146" max="16146" width="12" style="6" customWidth="1"/>
    <col min="16147" max="16147" width="14.85546875" style="6" customWidth="1"/>
    <col min="16148" max="16148" width="14.7109375" style="6" customWidth="1"/>
    <col min="16149" max="16384" width="9.140625" style="6"/>
  </cols>
  <sheetData>
    <row r="1" spans="1:9" x14ac:dyDescent="0.25">
      <c r="B1" s="13"/>
      <c r="C1"/>
      <c r="D1"/>
      <c r="E1"/>
      <c r="F1"/>
      <c r="G1"/>
      <c r="H1"/>
      <c r="I1"/>
    </row>
    <row r="2" spans="1:9" ht="23.25" x14ac:dyDescent="0.35">
      <c r="B2" s="91" t="s">
        <v>156</v>
      </c>
      <c r="C2" s="92"/>
      <c r="D2" s="92"/>
      <c r="E2" s="92"/>
      <c r="F2" s="92"/>
      <c r="G2" s="92"/>
      <c r="H2" s="92"/>
      <c r="I2" s="3"/>
    </row>
    <row r="3" spans="1:9" x14ac:dyDescent="0.25">
      <c r="B3" s="13"/>
      <c r="C3"/>
      <c r="D3"/>
      <c r="E3"/>
      <c r="F3"/>
      <c r="G3"/>
      <c r="H3"/>
      <c r="I3"/>
    </row>
    <row r="4" spans="1:9" ht="21" x14ac:dyDescent="0.25">
      <c r="B4" s="93" t="s">
        <v>33</v>
      </c>
      <c r="C4" s="92"/>
      <c r="D4"/>
      <c r="E4"/>
      <c r="F4"/>
      <c r="G4"/>
      <c r="H4"/>
      <c r="I4"/>
    </row>
    <row r="5" spans="1:9" ht="15.75" x14ac:dyDescent="0.25">
      <c r="B5" s="14" t="s">
        <v>34</v>
      </c>
      <c r="C5" s="79" t="s">
        <v>35</v>
      </c>
      <c r="D5" s="79"/>
      <c r="E5" s="79"/>
      <c r="F5" s="79"/>
      <c r="G5" s="79"/>
      <c r="H5" s="80"/>
      <c r="I5" s="80"/>
    </row>
    <row r="6" spans="1:9" ht="15.75" x14ac:dyDescent="0.25">
      <c r="B6" s="14" t="s">
        <v>36</v>
      </c>
      <c r="C6" s="79" t="s">
        <v>37</v>
      </c>
      <c r="D6" s="79"/>
      <c r="E6" s="79"/>
      <c r="F6" s="79"/>
      <c r="G6" s="79"/>
      <c r="H6" s="80"/>
      <c r="I6" s="80"/>
    </row>
    <row r="7" spans="1:9" ht="35.1" customHeight="1" x14ac:dyDescent="0.25">
      <c r="B7" s="14" t="s">
        <v>38</v>
      </c>
      <c r="C7" s="81" t="s">
        <v>58</v>
      </c>
      <c r="D7" s="81"/>
      <c r="E7" s="81"/>
      <c r="F7" s="81"/>
      <c r="G7" s="82"/>
      <c r="H7" s="83"/>
      <c r="I7" s="83"/>
    </row>
    <row r="8" spans="1:9" ht="35.1" customHeight="1" x14ac:dyDescent="0.25">
      <c r="B8" s="14" t="s">
        <v>39</v>
      </c>
      <c r="C8" s="94" t="s">
        <v>66</v>
      </c>
      <c r="D8" s="95"/>
      <c r="E8" s="95"/>
      <c r="F8" s="95"/>
      <c r="G8" s="95"/>
      <c r="H8" s="95"/>
      <c r="I8" s="96"/>
    </row>
    <row r="9" spans="1:9" ht="114.95" customHeight="1" x14ac:dyDescent="0.25">
      <c r="B9" s="14" t="s">
        <v>40</v>
      </c>
      <c r="C9" s="84" t="s">
        <v>57</v>
      </c>
      <c r="D9" s="85"/>
      <c r="E9" s="85"/>
      <c r="F9" s="85"/>
      <c r="G9" s="85"/>
      <c r="H9" s="83"/>
      <c r="I9" s="83"/>
    </row>
    <row r="10" spans="1:9" ht="35.1" customHeight="1" x14ac:dyDescent="0.25">
      <c r="A10" s="15"/>
      <c r="B10" s="16" t="s">
        <v>67</v>
      </c>
      <c r="C10" s="81" t="s">
        <v>157</v>
      </c>
      <c r="D10" s="81"/>
      <c r="E10" s="81"/>
      <c r="F10" s="81"/>
      <c r="G10" s="81"/>
      <c r="H10" s="83"/>
      <c r="I10" s="83"/>
    </row>
    <row r="11" spans="1:9" ht="18.75" x14ac:dyDescent="0.3">
      <c r="B11" s="13"/>
      <c r="C11" s="2"/>
      <c r="D11" s="1"/>
      <c r="E11" s="1"/>
      <c r="F11" s="1"/>
      <c r="G11" s="1"/>
      <c r="H11" s="1"/>
      <c r="I11" s="1"/>
    </row>
    <row r="12" spans="1:9" ht="24.95" customHeight="1" x14ac:dyDescent="0.25">
      <c r="B12" s="87" t="s">
        <v>41</v>
      </c>
      <c r="C12" s="88"/>
      <c r="D12" s="88"/>
      <c r="E12" s="88"/>
      <c r="F12" s="88"/>
      <c r="G12" s="88"/>
      <c r="H12" s="78"/>
      <c r="I12" s="78"/>
    </row>
    <row r="13" spans="1:9" x14ac:dyDescent="0.25">
      <c r="B13" s="89" t="s">
        <v>42</v>
      </c>
      <c r="C13" s="90"/>
      <c r="D13" s="89" t="s">
        <v>43</v>
      </c>
      <c r="E13" s="83"/>
      <c r="F13" s="83"/>
      <c r="G13" s="83"/>
      <c r="H13" s="83"/>
      <c r="I13" s="83"/>
    </row>
    <row r="14" spans="1:9" x14ac:dyDescent="0.25">
      <c r="B14" s="86" t="s">
        <v>44</v>
      </c>
      <c r="C14" s="83"/>
      <c r="D14" s="83" t="s">
        <v>158</v>
      </c>
      <c r="E14" s="83"/>
      <c r="F14" s="83"/>
      <c r="G14" s="83"/>
      <c r="H14" s="83"/>
      <c r="I14" s="83"/>
    </row>
    <row r="15" spans="1:9" x14ac:dyDescent="0.25">
      <c r="B15" s="86" t="s">
        <v>45</v>
      </c>
      <c r="C15" s="83"/>
      <c r="D15" s="83" t="s">
        <v>46</v>
      </c>
      <c r="E15" s="83"/>
      <c r="F15" s="83"/>
      <c r="G15" s="83"/>
      <c r="H15" s="83"/>
      <c r="I15" s="83"/>
    </row>
    <row r="16" spans="1:9" x14ac:dyDescent="0.25">
      <c r="B16" s="86" t="s">
        <v>47</v>
      </c>
      <c r="C16" s="83"/>
      <c r="D16" s="83" t="s">
        <v>31</v>
      </c>
      <c r="E16" s="83"/>
      <c r="F16" s="83"/>
      <c r="G16" s="83"/>
      <c r="H16" s="83"/>
      <c r="I16" s="83"/>
    </row>
    <row r="17" spans="1:24" x14ac:dyDescent="0.25">
      <c r="B17" s="86" t="s">
        <v>48</v>
      </c>
      <c r="C17" s="83"/>
      <c r="D17" s="83" t="s">
        <v>49</v>
      </c>
      <c r="E17" s="83"/>
      <c r="F17" s="83"/>
      <c r="G17" s="83"/>
      <c r="H17" s="83"/>
      <c r="I17" s="83"/>
    </row>
    <row r="18" spans="1:24" x14ac:dyDescent="0.25">
      <c r="B18" s="86" t="s">
        <v>50</v>
      </c>
      <c r="C18" s="83"/>
      <c r="D18" s="83" t="s">
        <v>28</v>
      </c>
      <c r="E18" s="83"/>
      <c r="F18" s="83"/>
      <c r="G18" s="83"/>
      <c r="H18" s="83"/>
      <c r="I18" s="83"/>
    </row>
    <row r="19" spans="1:24" x14ac:dyDescent="0.25">
      <c r="B19" s="86" t="s">
        <v>51</v>
      </c>
      <c r="C19" s="83"/>
      <c r="D19" s="83" t="s">
        <v>155</v>
      </c>
      <c r="E19" s="83"/>
      <c r="F19" s="83"/>
      <c r="G19" s="83"/>
      <c r="H19" s="83"/>
      <c r="I19" s="83"/>
    </row>
    <row r="20" spans="1:24" x14ac:dyDescent="0.25">
      <c r="B20" s="109" t="s">
        <v>59</v>
      </c>
      <c r="C20" s="108"/>
      <c r="D20" s="106" t="s">
        <v>20</v>
      </c>
      <c r="E20" s="107"/>
      <c r="F20" s="107"/>
      <c r="G20" s="107"/>
      <c r="H20" s="107"/>
      <c r="I20" s="108"/>
    </row>
    <row r="21" spans="1:24" x14ac:dyDescent="0.25">
      <c r="B21" s="109" t="s">
        <v>60</v>
      </c>
      <c r="C21" s="108"/>
      <c r="D21" s="106" t="s">
        <v>29</v>
      </c>
      <c r="E21" s="107"/>
      <c r="F21" s="107"/>
      <c r="G21" s="107"/>
      <c r="H21" s="107"/>
      <c r="I21" s="108"/>
    </row>
    <row r="22" spans="1:24" x14ac:dyDescent="0.25">
      <c r="B22" s="86" t="s">
        <v>52</v>
      </c>
      <c r="C22" s="83"/>
      <c r="D22" s="83" t="s">
        <v>27</v>
      </c>
      <c r="E22" s="83"/>
      <c r="F22" s="83"/>
      <c r="G22" s="83"/>
      <c r="H22" s="83"/>
      <c r="I22" s="83"/>
    </row>
    <row r="23" spans="1:24" x14ac:dyDescent="0.25">
      <c r="B23" s="109" t="s">
        <v>63</v>
      </c>
      <c r="C23" s="108"/>
      <c r="D23" s="106" t="s">
        <v>21</v>
      </c>
      <c r="E23" s="107"/>
      <c r="F23" s="107"/>
      <c r="G23" s="107"/>
      <c r="H23" s="107"/>
      <c r="I23" s="108"/>
    </row>
    <row r="24" spans="1:24" x14ac:dyDescent="0.25">
      <c r="B24" s="86" t="s">
        <v>53</v>
      </c>
      <c r="C24" s="83"/>
      <c r="D24" s="83" t="s">
        <v>22</v>
      </c>
      <c r="E24" s="83"/>
      <c r="F24" s="83"/>
      <c r="G24" s="83"/>
      <c r="H24" s="83"/>
      <c r="I24" s="83"/>
    </row>
    <row r="25" spans="1:24" x14ac:dyDescent="0.25">
      <c r="B25" s="86" t="s">
        <v>54</v>
      </c>
      <c r="C25" s="83"/>
      <c r="D25" s="83" t="s">
        <v>19</v>
      </c>
      <c r="E25" s="83"/>
      <c r="F25" s="83"/>
      <c r="G25" s="83"/>
      <c r="H25" s="83"/>
      <c r="I25" s="83"/>
    </row>
    <row r="26" spans="1:24" x14ac:dyDescent="0.25">
      <c r="B26" s="109" t="s">
        <v>61</v>
      </c>
      <c r="C26" s="108"/>
      <c r="D26" s="106" t="s">
        <v>30</v>
      </c>
      <c r="E26" s="107"/>
      <c r="F26" s="107"/>
      <c r="G26" s="107"/>
      <c r="H26" s="107"/>
      <c r="I26" s="108"/>
    </row>
    <row r="27" spans="1:24" x14ac:dyDescent="0.25">
      <c r="B27" s="109" t="s">
        <v>62</v>
      </c>
      <c r="C27" s="108"/>
      <c r="D27" s="106" t="s">
        <v>23</v>
      </c>
      <c r="E27" s="107"/>
      <c r="F27" s="107"/>
      <c r="G27" s="107"/>
      <c r="H27" s="107"/>
      <c r="I27" s="108"/>
    </row>
    <row r="28" spans="1:24" x14ac:dyDescent="0.25">
      <c r="B28" s="86" t="s">
        <v>64</v>
      </c>
      <c r="C28" s="83"/>
      <c r="D28" s="83" t="s">
        <v>32</v>
      </c>
      <c r="E28" s="83"/>
      <c r="F28" s="83"/>
      <c r="G28" s="83"/>
      <c r="H28" s="83"/>
      <c r="I28" s="83"/>
    </row>
    <row r="29" spans="1:24" x14ac:dyDescent="0.25">
      <c r="B29" s="17"/>
      <c r="C29" s="18"/>
      <c r="D29" s="18"/>
      <c r="E29" s="19"/>
      <c r="F29" s="18"/>
      <c r="G29" s="18"/>
      <c r="H29" s="18"/>
      <c r="I29" s="18"/>
    </row>
    <row r="30" spans="1:24" ht="21" x14ac:dyDescent="0.35">
      <c r="B30" s="75" t="s">
        <v>55</v>
      </c>
      <c r="C30" s="76"/>
      <c r="D30"/>
      <c r="E30"/>
      <c r="F30"/>
      <c r="G30"/>
      <c r="H30"/>
      <c r="I30"/>
    </row>
    <row r="31" spans="1:24" ht="24.95" customHeight="1" thickBot="1" x14ac:dyDescent="0.3">
      <c r="A31" s="20"/>
      <c r="B31" s="77" t="s">
        <v>56</v>
      </c>
      <c r="C31" s="78"/>
      <c r="D31" s="78"/>
      <c r="E31" s="78"/>
      <c r="F31" s="78"/>
      <c r="G31" s="21"/>
      <c r="H31" s="21"/>
      <c r="I31" s="21"/>
    </row>
    <row r="32" spans="1:24" s="8" customFormat="1" ht="32.25" customHeight="1" thickBot="1" x14ac:dyDescent="0.3">
      <c r="B32" s="100" t="s">
        <v>18</v>
      </c>
      <c r="C32" s="101"/>
      <c r="D32" s="43" t="s">
        <v>0</v>
      </c>
      <c r="E32" s="9" t="s">
        <v>2</v>
      </c>
      <c r="F32" s="9" t="s">
        <v>3</v>
      </c>
      <c r="G32" s="9" t="s">
        <v>13</v>
      </c>
      <c r="H32" s="9" t="s">
        <v>12</v>
      </c>
      <c r="I32" s="9" t="s">
        <v>8</v>
      </c>
      <c r="J32" s="9" t="s">
        <v>14</v>
      </c>
      <c r="K32" s="9" t="s">
        <v>16</v>
      </c>
      <c r="L32" s="9" t="s">
        <v>9</v>
      </c>
      <c r="M32" s="9" t="s">
        <v>6</v>
      </c>
      <c r="N32" s="9" t="s">
        <v>5</v>
      </c>
      <c r="O32" s="9" t="s">
        <v>7</v>
      </c>
      <c r="P32" s="9" t="s">
        <v>4</v>
      </c>
      <c r="Q32" s="9" t="s">
        <v>10</v>
      </c>
      <c r="R32" s="9" t="s">
        <v>11</v>
      </c>
      <c r="S32" s="9" t="s">
        <v>15</v>
      </c>
      <c r="T32" s="9" t="s">
        <v>25</v>
      </c>
      <c r="U32" s="97" t="s">
        <v>24</v>
      </c>
      <c r="V32" s="97" t="s">
        <v>65</v>
      </c>
      <c r="W32" s="97" t="s">
        <v>142</v>
      </c>
      <c r="X32" s="97" t="s">
        <v>26</v>
      </c>
    </row>
    <row r="33" spans="2:24" x14ac:dyDescent="0.25">
      <c r="B33" s="112" t="s">
        <v>68</v>
      </c>
      <c r="C33" s="113"/>
      <c r="D33" s="44" t="s">
        <v>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5" t="s">
        <v>17</v>
      </c>
      <c r="U33" s="99"/>
      <c r="V33" s="99"/>
      <c r="W33" s="99"/>
      <c r="X33" s="98"/>
    </row>
    <row r="34" spans="2:24" x14ac:dyDescent="0.25">
      <c r="B34" s="60" t="s">
        <v>69</v>
      </c>
      <c r="C34" s="61"/>
      <c r="D34" s="42" t="s">
        <v>1</v>
      </c>
      <c r="E34" s="31"/>
      <c r="F34" s="31"/>
      <c r="G34" s="31"/>
      <c r="H34" s="31">
        <v>5</v>
      </c>
      <c r="I34" s="31"/>
      <c r="J34" s="31"/>
      <c r="K34" s="31">
        <v>10</v>
      </c>
      <c r="L34" s="31"/>
      <c r="M34" s="31"/>
      <c r="N34" s="31"/>
      <c r="O34" s="31"/>
      <c r="P34" s="31">
        <v>12</v>
      </c>
      <c r="Q34" s="31"/>
      <c r="R34" s="31"/>
      <c r="S34" s="31"/>
      <c r="T34" s="4">
        <f t="shared" ref="T34:T114" si="0">SUM(E34:S34)</f>
        <v>27</v>
      </c>
      <c r="U34" s="11"/>
      <c r="V34" s="11">
        <f>T34*U34+ROUND(,2)</f>
        <v>0</v>
      </c>
      <c r="W34" s="11">
        <f>V34*0.21+ROUND(,2)</f>
        <v>0</v>
      </c>
      <c r="X34" s="22">
        <f>V34+W34+ROUND(,2)</f>
        <v>0</v>
      </c>
    </row>
    <row r="35" spans="2:24" x14ac:dyDescent="0.25">
      <c r="B35" s="60" t="s">
        <v>70</v>
      </c>
      <c r="C35" s="68"/>
      <c r="D35" s="42" t="s">
        <v>1</v>
      </c>
      <c r="E35" s="31">
        <v>10</v>
      </c>
      <c r="F35" s="31"/>
      <c r="G35" s="31"/>
      <c r="H35" s="31"/>
      <c r="I35" s="31">
        <v>5</v>
      </c>
      <c r="J35" s="31"/>
      <c r="K35" s="31"/>
      <c r="L35" s="31"/>
      <c r="M35" s="31"/>
      <c r="N35" s="31"/>
      <c r="O35" s="31">
        <v>6</v>
      </c>
      <c r="P35" s="31"/>
      <c r="Q35" s="31"/>
      <c r="R35" s="31"/>
      <c r="S35" s="31"/>
      <c r="T35" s="4">
        <f t="shared" si="0"/>
        <v>21</v>
      </c>
      <c r="U35" s="11"/>
      <c r="V35" s="11">
        <f t="shared" ref="V35:V99" si="1">T35*U35+ROUND(,2)</f>
        <v>0</v>
      </c>
      <c r="W35" s="11">
        <f t="shared" ref="W35:W99" si="2">V35*0.21+ROUND(,2)</f>
        <v>0</v>
      </c>
      <c r="X35" s="22">
        <f t="shared" ref="X35:X99" si="3">V35+W35+ROUND(,2)</f>
        <v>0</v>
      </c>
    </row>
    <row r="36" spans="2:24" x14ac:dyDescent="0.25">
      <c r="B36" s="58" t="s">
        <v>139</v>
      </c>
      <c r="C36" s="59"/>
      <c r="D36" s="42" t="s">
        <v>1</v>
      </c>
      <c r="E36" s="31"/>
      <c r="F36" s="31"/>
      <c r="G36" s="31">
        <v>8</v>
      </c>
      <c r="H36" s="31"/>
      <c r="I36" s="31">
        <v>6</v>
      </c>
      <c r="J36" s="31">
        <v>5</v>
      </c>
      <c r="K36" s="31"/>
      <c r="L36" s="31">
        <v>6</v>
      </c>
      <c r="M36" s="31"/>
      <c r="N36" s="31"/>
      <c r="O36" s="31">
        <v>6</v>
      </c>
      <c r="P36" s="31"/>
      <c r="Q36" s="31">
        <v>2</v>
      </c>
      <c r="R36" s="31"/>
      <c r="S36" s="31">
        <v>1</v>
      </c>
      <c r="T36" s="4">
        <f t="shared" si="0"/>
        <v>34</v>
      </c>
      <c r="U36" s="11"/>
      <c r="V36" s="11">
        <f t="shared" si="1"/>
        <v>0</v>
      </c>
      <c r="W36" s="11">
        <f t="shared" si="2"/>
        <v>0</v>
      </c>
      <c r="X36" s="22">
        <f t="shared" si="3"/>
        <v>0</v>
      </c>
    </row>
    <row r="37" spans="2:24" x14ac:dyDescent="0.25">
      <c r="B37" s="60" t="s">
        <v>71</v>
      </c>
      <c r="C37" s="68"/>
      <c r="D37" s="42" t="s">
        <v>1</v>
      </c>
      <c r="E37" s="31"/>
      <c r="F37" s="31"/>
      <c r="G37" s="31"/>
      <c r="H37" s="31"/>
      <c r="I37" s="31">
        <v>5</v>
      </c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4">
        <f t="shared" si="0"/>
        <v>5</v>
      </c>
      <c r="U37" s="11"/>
      <c r="V37" s="11">
        <f t="shared" si="1"/>
        <v>0</v>
      </c>
      <c r="W37" s="11">
        <f t="shared" si="2"/>
        <v>0</v>
      </c>
      <c r="X37" s="22">
        <f t="shared" si="3"/>
        <v>0</v>
      </c>
    </row>
    <row r="38" spans="2:24" x14ac:dyDescent="0.25">
      <c r="B38" s="58" t="s">
        <v>147</v>
      </c>
      <c r="C38" s="59"/>
      <c r="D38" s="42" t="s">
        <v>1</v>
      </c>
      <c r="E38" s="31"/>
      <c r="F38" s="31"/>
      <c r="G38" s="31"/>
      <c r="H38" s="31"/>
      <c r="I38" s="31">
        <v>5</v>
      </c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4">
        <f t="shared" si="0"/>
        <v>5</v>
      </c>
      <c r="U38" s="11"/>
      <c r="V38" s="11">
        <f t="shared" si="1"/>
        <v>0</v>
      </c>
      <c r="W38" s="11">
        <f t="shared" si="2"/>
        <v>0</v>
      </c>
      <c r="X38" s="22">
        <f t="shared" si="3"/>
        <v>0</v>
      </c>
    </row>
    <row r="39" spans="2:24" x14ac:dyDescent="0.25">
      <c r="B39" s="60" t="s">
        <v>72</v>
      </c>
      <c r="C39" s="61"/>
      <c r="D39" s="42" t="s">
        <v>1</v>
      </c>
      <c r="E39" s="31"/>
      <c r="F39" s="31"/>
      <c r="G39" s="31">
        <v>1</v>
      </c>
      <c r="H39" s="31"/>
      <c r="I39" s="31">
        <v>4</v>
      </c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4">
        <f t="shared" si="0"/>
        <v>5</v>
      </c>
      <c r="U39" s="11"/>
      <c r="V39" s="11">
        <f t="shared" si="1"/>
        <v>0</v>
      </c>
      <c r="W39" s="11">
        <f t="shared" si="2"/>
        <v>0</v>
      </c>
      <c r="X39" s="22">
        <f t="shared" si="3"/>
        <v>0</v>
      </c>
    </row>
    <row r="40" spans="2:24" x14ac:dyDescent="0.25">
      <c r="B40" s="60" t="s">
        <v>73</v>
      </c>
      <c r="C40" s="61"/>
      <c r="D40" s="42" t="s">
        <v>1</v>
      </c>
      <c r="E40" s="31"/>
      <c r="F40" s="31"/>
      <c r="G40" s="31"/>
      <c r="H40" s="31">
        <v>7</v>
      </c>
      <c r="I40" s="31">
        <v>5</v>
      </c>
      <c r="J40" s="31"/>
      <c r="K40" s="31">
        <v>2</v>
      </c>
      <c r="L40" s="31">
        <v>3</v>
      </c>
      <c r="M40" s="31"/>
      <c r="N40" s="31">
        <v>3</v>
      </c>
      <c r="O40" s="31">
        <v>4</v>
      </c>
      <c r="P40" s="31">
        <v>10</v>
      </c>
      <c r="Q40" s="31"/>
      <c r="R40" s="31">
        <v>6</v>
      </c>
      <c r="S40" s="31">
        <v>2</v>
      </c>
      <c r="T40" s="4">
        <f t="shared" si="0"/>
        <v>42</v>
      </c>
      <c r="U40" s="11"/>
      <c r="V40" s="11">
        <f t="shared" si="1"/>
        <v>0</v>
      </c>
      <c r="W40" s="11">
        <f t="shared" si="2"/>
        <v>0</v>
      </c>
      <c r="X40" s="22">
        <f t="shared" si="3"/>
        <v>0</v>
      </c>
    </row>
    <row r="41" spans="2:24" x14ac:dyDescent="0.25">
      <c r="B41" s="58" t="s">
        <v>149</v>
      </c>
      <c r="C41" s="59"/>
      <c r="D41" s="42" t="s">
        <v>1</v>
      </c>
      <c r="E41" s="31">
        <v>10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4">
        <f t="shared" si="0"/>
        <v>10</v>
      </c>
      <c r="U41" s="11"/>
      <c r="V41" s="11">
        <f t="shared" si="1"/>
        <v>0</v>
      </c>
      <c r="W41" s="11">
        <f t="shared" si="2"/>
        <v>0</v>
      </c>
      <c r="X41" s="22">
        <f t="shared" si="3"/>
        <v>0</v>
      </c>
    </row>
    <row r="42" spans="2:24" x14ac:dyDescent="0.25">
      <c r="B42" s="60" t="s">
        <v>74</v>
      </c>
      <c r="C42" s="61"/>
      <c r="D42" s="42" t="s">
        <v>134</v>
      </c>
      <c r="E42" s="31">
        <v>3</v>
      </c>
      <c r="F42" s="31"/>
      <c r="G42" s="31"/>
      <c r="H42" s="31"/>
      <c r="I42" s="31">
        <v>1</v>
      </c>
      <c r="J42" s="31"/>
      <c r="K42" s="31"/>
      <c r="L42" s="31"/>
      <c r="M42" s="31">
        <v>1</v>
      </c>
      <c r="N42" s="31"/>
      <c r="O42" s="31"/>
      <c r="P42" s="31"/>
      <c r="Q42" s="31"/>
      <c r="R42" s="31"/>
      <c r="S42" s="31">
        <v>1</v>
      </c>
      <c r="T42" s="4">
        <f t="shared" si="0"/>
        <v>6</v>
      </c>
      <c r="U42" s="11"/>
      <c r="V42" s="11">
        <f t="shared" si="1"/>
        <v>0</v>
      </c>
      <c r="W42" s="11">
        <f t="shared" si="2"/>
        <v>0</v>
      </c>
      <c r="X42" s="22">
        <f t="shared" si="3"/>
        <v>0</v>
      </c>
    </row>
    <row r="43" spans="2:24" x14ac:dyDescent="0.25">
      <c r="B43" s="58" t="s">
        <v>151</v>
      </c>
      <c r="C43" s="59"/>
      <c r="D43" s="42" t="s">
        <v>1</v>
      </c>
      <c r="E43" s="31">
        <v>4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>
        <v>1</v>
      </c>
      <c r="T43" s="4">
        <f t="shared" si="0"/>
        <v>5</v>
      </c>
      <c r="U43" s="11"/>
      <c r="V43" s="11">
        <f t="shared" si="1"/>
        <v>0</v>
      </c>
      <c r="W43" s="11">
        <f t="shared" si="2"/>
        <v>0</v>
      </c>
      <c r="X43" s="22">
        <f t="shared" si="3"/>
        <v>0</v>
      </c>
    </row>
    <row r="44" spans="2:24" x14ac:dyDescent="0.25">
      <c r="B44" s="60" t="s">
        <v>75</v>
      </c>
      <c r="C44" s="68"/>
      <c r="D44" s="42" t="s">
        <v>1</v>
      </c>
      <c r="E44" s="31">
        <v>2</v>
      </c>
      <c r="F44" s="31">
        <v>2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>
        <v>2</v>
      </c>
      <c r="T44" s="4">
        <f t="shared" si="0"/>
        <v>6</v>
      </c>
      <c r="U44" s="11"/>
      <c r="V44" s="11">
        <f t="shared" si="1"/>
        <v>0</v>
      </c>
      <c r="W44" s="11">
        <f t="shared" si="2"/>
        <v>0</v>
      </c>
      <c r="X44" s="22">
        <f t="shared" si="3"/>
        <v>0</v>
      </c>
    </row>
    <row r="45" spans="2:24" x14ac:dyDescent="0.25">
      <c r="B45" s="58" t="s">
        <v>150</v>
      </c>
      <c r="C45" s="59"/>
      <c r="D45" s="42" t="s">
        <v>1</v>
      </c>
      <c r="E45" s="31">
        <v>20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4">
        <f t="shared" si="0"/>
        <v>20</v>
      </c>
      <c r="U45" s="11"/>
      <c r="V45" s="11">
        <f t="shared" si="1"/>
        <v>0</v>
      </c>
      <c r="W45" s="11">
        <f t="shared" si="2"/>
        <v>0</v>
      </c>
      <c r="X45" s="22">
        <f t="shared" si="3"/>
        <v>0</v>
      </c>
    </row>
    <row r="46" spans="2:24" x14ac:dyDescent="0.25">
      <c r="B46" s="64" t="s">
        <v>76</v>
      </c>
      <c r="C46" s="65"/>
      <c r="D46" s="42" t="s">
        <v>1</v>
      </c>
      <c r="E46" s="31"/>
      <c r="F46" s="31"/>
      <c r="G46" s="31"/>
      <c r="H46" s="31"/>
      <c r="I46" s="31">
        <v>5</v>
      </c>
      <c r="J46" s="31"/>
      <c r="K46" s="31">
        <v>5</v>
      </c>
      <c r="L46" s="31"/>
      <c r="M46" s="31"/>
      <c r="N46" s="31"/>
      <c r="O46" s="31"/>
      <c r="P46" s="31"/>
      <c r="Q46" s="31"/>
      <c r="R46" s="31"/>
      <c r="S46" s="31">
        <v>1</v>
      </c>
      <c r="T46" s="4">
        <f t="shared" si="0"/>
        <v>11</v>
      </c>
      <c r="U46" s="11"/>
      <c r="V46" s="11">
        <f t="shared" si="1"/>
        <v>0</v>
      </c>
      <c r="W46" s="11">
        <f t="shared" si="2"/>
        <v>0</v>
      </c>
      <c r="X46" s="22">
        <f t="shared" si="3"/>
        <v>0</v>
      </c>
    </row>
    <row r="47" spans="2:24" x14ac:dyDescent="0.25">
      <c r="B47" s="64" t="s">
        <v>77</v>
      </c>
      <c r="C47" s="61"/>
      <c r="D47" s="42" t="s">
        <v>1</v>
      </c>
      <c r="E47" s="31"/>
      <c r="F47" s="31"/>
      <c r="G47" s="31"/>
      <c r="H47" s="31"/>
      <c r="I47" s="31"/>
      <c r="J47" s="31"/>
      <c r="K47" s="31">
        <v>2</v>
      </c>
      <c r="L47" s="31"/>
      <c r="M47" s="31"/>
      <c r="N47" s="31"/>
      <c r="O47" s="31"/>
      <c r="P47" s="31"/>
      <c r="Q47" s="31"/>
      <c r="R47" s="31"/>
      <c r="S47" s="31"/>
      <c r="T47" s="4">
        <f t="shared" si="0"/>
        <v>2</v>
      </c>
      <c r="U47" s="11"/>
      <c r="V47" s="11">
        <f t="shared" si="1"/>
        <v>0</v>
      </c>
      <c r="W47" s="11">
        <f t="shared" si="2"/>
        <v>0</v>
      </c>
      <c r="X47" s="22">
        <f t="shared" si="3"/>
        <v>0</v>
      </c>
    </row>
    <row r="48" spans="2:24" x14ac:dyDescent="0.25">
      <c r="B48" s="73" t="s">
        <v>144</v>
      </c>
      <c r="C48" s="74"/>
      <c r="D48" s="42" t="s">
        <v>1</v>
      </c>
      <c r="E48" s="31"/>
      <c r="F48" s="31"/>
      <c r="G48" s="31"/>
      <c r="H48" s="31"/>
      <c r="I48" s="31"/>
      <c r="J48" s="31"/>
      <c r="K48" s="31"/>
      <c r="L48" s="31"/>
      <c r="M48" s="31"/>
      <c r="N48" s="31">
        <v>5</v>
      </c>
      <c r="O48" s="31"/>
      <c r="P48" s="31"/>
      <c r="Q48" s="31"/>
      <c r="R48" s="31"/>
      <c r="S48" s="31"/>
      <c r="T48" s="4">
        <f t="shared" si="0"/>
        <v>5</v>
      </c>
      <c r="U48" s="11"/>
      <c r="V48" s="11">
        <f t="shared" si="1"/>
        <v>0</v>
      </c>
      <c r="W48" s="11">
        <f t="shared" si="2"/>
        <v>0</v>
      </c>
      <c r="X48" s="22">
        <f t="shared" si="3"/>
        <v>0</v>
      </c>
    </row>
    <row r="49" spans="2:24" x14ac:dyDescent="0.25">
      <c r="B49" s="73" t="s">
        <v>143</v>
      </c>
      <c r="C49" s="74"/>
      <c r="D49" s="42" t="s">
        <v>1</v>
      </c>
      <c r="E49" s="31"/>
      <c r="F49" s="31"/>
      <c r="G49" s="31"/>
      <c r="H49" s="31"/>
      <c r="I49" s="31"/>
      <c r="J49" s="31"/>
      <c r="K49" s="31"/>
      <c r="L49" s="31"/>
      <c r="M49" s="31"/>
      <c r="N49" s="31">
        <v>2</v>
      </c>
      <c r="O49" s="31"/>
      <c r="P49" s="31"/>
      <c r="Q49" s="31"/>
      <c r="R49" s="31"/>
      <c r="S49" s="31"/>
      <c r="T49" s="4">
        <f t="shared" si="0"/>
        <v>2</v>
      </c>
      <c r="U49" s="11"/>
      <c r="V49" s="11">
        <f t="shared" si="1"/>
        <v>0</v>
      </c>
      <c r="W49" s="11">
        <f t="shared" si="2"/>
        <v>0</v>
      </c>
      <c r="X49" s="22">
        <f t="shared" si="3"/>
        <v>0</v>
      </c>
    </row>
    <row r="50" spans="2:24" x14ac:dyDescent="0.25">
      <c r="B50" s="66" t="s">
        <v>78</v>
      </c>
      <c r="C50" s="67"/>
      <c r="D50" s="45" t="s">
        <v>1</v>
      </c>
      <c r="E50" s="32">
        <v>10</v>
      </c>
      <c r="F50" s="32"/>
      <c r="G50" s="32">
        <v>1</v>
      </c>
      <c r="H50" s="32"/>
      <c r="I50" s="32">
        <v>6</v>
      </c>
      <c r="J50" s="32"/>
      <c r="K50" s="32"/>
      <c r="L50" s="32"/>
      <c r="M50" s="32"/>
      <c r="N50" s="32"/>
      <c r="O50" s="32">
        <v>3</v>
      </c>
      <c r="P50" s="32"/>
      <c r="Q50" s="32"/>
      <c r="R50" s="32"/>
      <c r="S50" s="32">
        <v>1</v>
      </c>
      <c r="T50" s="4">
        <f t="shared" si="0"/>
        <v>21</v>
      </c>
      <c r="U50" s="25"/>
      <c r="V50" s="11">
        <f t="shared" si="1"/>
        <v>0</v>
      </c>
      <c r="W50" s="11">
        <f t="shared" si="2"/>
        <v>0</v>
      </c>
      <c r="X50" s="22">
        <f t="shared" si="3"/>
        <v>0</v>
      </c>
    </row>
    <row r="51" spans="2:24" x14ac:dyDescent="0.25">
      <c r="B51" s="60" t="s">
        <v>138</v>
      </c>
      <c r="C51" s="61"/>
      <c r="D51" s="45" t="s">
        <v>1</v>
      </c>
      <c r="E51" s="32"/>
      <c r="F51" s="32"/>
      <c r="G51" s="32"/>
      <c r="H51" s="32"/>
      <c r="I51" s="32"/>
      <c r="J51" s="32">
        <v>2</v>
      </c>
      <c r="K51" s="32"/>
      <c r="L51" s="32"/>
      <c r="M51" s="32"/>
      <c r="N51" s="32"/>
      <c r="O51" s="32"/>
      <c r="P51" s="32"/>
      <c r="Q51" s="32">
        <v>2</v>
      </c>
      <c r="R51" s="32"/>
      <c r="S51" s="32"/>
      <c r="T51" s="24">
        <f t="shared" si="0"/>
        <v>4</v>
      </c>
      <c r="U51" s="25"/>
      <c r="V51" s="11">
        <f t="shared" si="1"/>
        <v>0</v>
      </c>
      <c r="W51" s="11">
        <f t="shared" si="2"/>
        <v>0</v>
      </c>
      <c r="X51" s="22">
        <f t="shared" si="3"/>
        <v>0</v>
      </c>
    </row>
    <row r="52" spans="2:24" x14ac:dyDescent="0.25">
      <c r="B52" s="60" t="s">
        <v>79</v>
      </c>
      <c r="C52" s="61"/>
      <c r="D52" s="45" t="s">
        <v>1</v>
      </c>
      <c r="E52" s="32"/>
      <c r="F52" s="32"/>
      <c r="G52" s="32"/>
      <c r="H52" s="32"/>
      <c r="I52" s="32">
        <v>3</v>
      </c>
      <c r="J52" s="32"/>
      <c r="K52" s="32">
        <v>6</v>
      </c>
      <c r="L52" s="32"/>
      <c r="M52" s="32"/>
      <c r="N52" s="32"/>
      <c r="O52" s="32">
        <v>2</v>
      </c>
      <c r="P52" s="32"/>
      <c r="Q52" s="32"/>
      <c r="R52" s="32"/>
      <c r="S52" s="32">
        <v>2</v>
      </c>
      <c r="T52" s="24">
        <f t="shared" si="0"/>
        <v>13</v>
      </c>
      <c r="U52" s="25"/>
      <c r="V52" s="11">
        <f t="shared" si="1"/>
        <v>0</v>
      </c>
      <c r="W52" s="11">
        <f t="shared" si="2"/>
        <v>0</v>
      </c>
      <c r="X52" s="22">
        <f t="shared" si="3"/>
        <v>0</v>
      </c>
    </row>
    <row r="53" spans="2:24" x14ac:dyDescent="0.25">
      <c r="B53" s="62" t="s">
        <v>80</v>
      </c>
      <c r="C53" s="63"/>
      <c r="D53" s="45" t="s">
        <v>1</v>
      </c>
      <c r="E53" s="32"/>
      <c r="F53" s="32"/>
      <c r="G53" s="32"/>
      <c r="H53" s="32"/>
      <c r="I53" s="32">
        <v>3</v>
      </c>
      <c r="J53" s="32"/>
      <c r="K53" s="32"/>
      <c r="L53" s="32"/>
      <c r="M53" s="32"/>
      <c r="N53" s="32">
        <v>1</v>
      </c>
      <c r="O53" s="32"/>
      <c r="P53" s="32"/>
      <c r="Q53" s="32">
        <v>3</v>
      </c>
      <c r="R53" s="32"/>
      <c r="S53" s="32"/>
      <c r="T53" s="24">
        <f t="shared" si="0"/>
        <v>7</v>
      </c>
      <c r="U53" s="25"/>
      <c r="V53" s="11">
        <f t="shared" si="1"/>
        <v>0</v>
      </c>
      <c r="W53" s="11">
        <f t="shared" si="2"/>
        <v>0</v>
      </c>
      <c r="X53" s="22">
        <f t="shared" si="3"/>
        <v>0</v>
      </c>
    </row>
    <row r="54" spans="2:24" x14ac:dyDescent="0.25">
      <c r="B54" s="64" t="s">
        <v>81</v>
      </c>
      <c r="C54" s="65"/>
      <c r="D54" s="45" t="s">
        <v>1</v>
      </c>
      <c r="E54" s="32"/>
      <c r="F54" s="32"/>
      <c r="G54" s="32"/>
      <c r="H54" s="32"/>
      <c r="I54" s="32"/>
      <c r="J54" s="32"/>
      <c r="K54" s="32"/>
      <c r="L54" s="32"/>
      <c r="M54" s="32"/>
      <c r="N54" s="32">
        <v>1</v>
      </c>
      <c r="O54" s="32"/>
      <c r="P54" s="32"/>
      <c r="Q54" s="32"/>
      <c r="R54" s="32"/>
      <c r="S54" s="32"/>
      <c r="T54" s="24">
        <f t="shared" si="0"/>
        <v>1</v>
      </c>
      <c r="U54" s="25"/>
      <c r="V54" s="11">
        <f t="shared" si="1"/>
        <v>0</v>
      </c>
      <c r="W54" s="11">
        <f t="shared" si="2"/>
        <v>0</v>
      </c>
      <c r="X54" s="22">
        <f t="shared" si="3"/>
        <v>0</v>
      </c>
    </row>
    <row r="55" spans="2:24" x14ac:dyDescent="0.25">
      <c r="B55" s="64" t="s">
        <v>82</v>
      </c>
      <c r="C55" s="65"/>
      <c r="D55" s="45" t="s">
        <v>1</v>
      </c>
      <c r="E55" s="32">
        <v>3</v>
      </c>
      <c r="F55" s="32"/>
      <c r="G55" s="32"/>
      <c r="H55" s="32"/>
      <c r="I55" s="32">
        <v>1</v>
      </c>
      <c r="J55" s="32"/>
      <c r="K55" s="32"/>
      <c r="L55" s="32"/>
      <c r="M55" s="32"/>
      <c r="N55" s="32"/>
      <c r="O55" s="32"/>
      <c r="P55" s="32"/>
      <c r="Q55" s="32">
        <v>4</v>
      </c>
      <c r="R55" s="32"/>
      <c r="S55" s="32"/>
      <c r="T55" s="24">
        <f t="shared" si="0"/>
        <v>8</v>
      </c>
      <c r="U55" s="25"/>
      <c r="V55" s="11">
        <f t="shared" si="1"/>
        <v>0</v>
      </c>
      <c r="W55" s="11">
        <f t="shared" si="2"/>
        <v>0</v>
      </c>
      <c r="X55" s="22">
        <f t="shared" si="3"/>
        <v>0</v>
      </c>
    </row>
    <row r="56" spans="2:24" x14ac:dyDescent="0.25">
      <c r="B56" s="66" t="s">
        <v>83</v>
      </c>
      <c r="C56" s="67"/>
      <c r="D56" s="45" t="s">
        <v>1</v>
      </c>
      <c r="E56" s="32"/>
      <c r="F56" s="32"/>
      <c r="G56" s="32"/>
      <c r="H56" s="32"/>
      <c r="I56" s="32"/>
      <c r="J56" s="32"/>
      <c r="K56" s="32"/>
      <c r="L56" s="32"/>
      <c r="M56" s="32">
        <v>1</v>
      </c>
      <c r="N56" s="32"/>
      <c r="O56" s="32"/>
      <c r="P56" s="32"/>
      <c r="Q56" s="32"/>
      <c r="R56" s="32"/>
      <c r="S56" s="32"/>
      <c r="T56" s="4">
        <f t="shared" si="0"/>
        <v>1</v>
      </c>
      <c r="U56" s="55"/>
      <c r="V56" s="11">
        <f t="shared" si="1"/>
        <v>0</v>
      </c>
      <c r="W56" s="11">
        <f t="shared" si="2"/>
        <v>0</v>
      </c>
      <c r="X56" s="22">
        <f t="shared" si="3"/>
        <v>0</v>
      </c>
    </row>
    <row r="57" spans="2:24" ht="15" customHeight="1" x14ac:dyDescent="0.25">
      <c r="B57" s="60" t="s">
        <v>84</v>
      </c>
      <c r="C57" s="68"/>
      <c r="D57" s="46" t="s">
        <v>1</v>
      </c>
      <c r="E57" s="33"/>
      <c r="F57" s="33"/>
      <c r="G57" s="33"/>
      <c r="H57" s="33"/>
      <c r="I57" s="33"/>
      <c r="J57" s="33"/>
      <c r="K57" s="33"/>
      <c r="L57" s="33"/>
      <c r="M57" s="33"/>
      <c r="N57" s="40"/>
      <c r="O57" s="40">
        <v>3</v>
      </c>
      <c r="P57" s="40"/>
      <c r="Q57" s="40"/>
      <c r="R57" s="40"/>
      <c r="S57" s="40"/>
      <c r="T57" s="26">
        <f t="shared" si="0"/>
        <v>3</v>
      </c>
      <c r="U57" s="25"/>
      <c r="V57" s="11">
        <f t="shared" si="1"/>
        <v>0</v>
      </c>
      <c r="W57" s="11">
        <f t="shared" si="2"/>
        <v>0</v>
      </c>
      <c r="X57" s="22">
        <f t="shared" si="3"/>
        <v>0</v>
      </c>
    </row>
    <row r="58" spans="2:24" x14ac:dyDescent="0.25">
      <c r="B58" s="60" t="s">
        <v>85</v>
      </c>
      <c r="C58" s="68"/>
      <c r="D58" s="42" t="s">
        <v>134</v>
      </c>
      <c r="E58" s="31"/>
      <c r="F58" s="31"/>
      <c r="G58" s="31"/>
      <c r="H58" s="31"/>
      <c r="I58" s="31">
        <v>1</v>
      </c>
      <c r="J58" s="31"/>
      <c r="K58" s="31"/>
      <c r="L58" s="31"/>
      <c r="M58" s="31"/>
      <c r="N58" s="32"/>
      <c r="O58" s="32"/>
      <c r="P58" s="32"/>
      <c r="Q58" s="32"/>
      <c r="R58" s="32"/>
      <c r="S58" s="32"/>
      <c r="T58" s="24">
        <f t="shared" si="0"/>
        <v>1</v>
      </c>
      <c r="U58" s="25"/>
      <c r="V58" s="11">
        <f t="shared" si="1"/>
        <v>0</v>
      </c>
      <c r="W58" s="11">
        <f t="shared" si="2"/>
        <v>0</v>
      </c>
      <c r="X58" s="22">
        <f t="shared" si="3"/>
        <v>0</v>
      </c>
    </row>
    <row r="59" spans="2:24" x14ac:dyDescent="0.25">
      <c r="B59" s="60" t="s">
        <v>86</v>
      </c>
      <c r="C59" s="68"/>
      <c r="D59" s="42" t="s">
        <v>134</v>
      </c>
      <c r="E59" s="31">
        <v>4</v>
      </c>
      <c r="F59" s="31"/>
      <c r="G59" s="31"/>
      <c r="H59" s="31"/>
      <c r="I59" s="31"/>
      <c r="J59" s="31"/>
      <c r="K59" s="31"/>
      <c r="L59" s="31"/>
      <c r="M59" s="31"/>
      <c r="N59" s="32">
        <v>1</v>
      </c>
      <c r="O59" s="32"/>
      <c r="P59" s="32"/>
      <c r="Q59" s="32">
        <v>2</v>
      </c>
      <c r="R59" s="32"/>
      <c r="S59" s="32">
        <v>1</v>
      </c>
      <c r="T59" s="24">
        <f t="shared" si="0"/>
        <v>8</v>
      </c>
      <c r="U59" s="25"/>
      <c r="V59" s="11">
        <f t="shared" si="1"/>
        <v>0</v>
      </c>
      <c r="W59" s="11">
        <f t="shared" si="2"/>
        <v>0</v>
      </c>
      <c r="X59" s="22">
        <f t="shared" si="3"/>
        <v>0</v>
      </c>
    </row>
    <row r="60" spans="2:24" x14ac:dyDescent="0.25">
      <c r="B60" s="69" t="s">
        <v>87</v>
      </c>
      <c r="C60" s="70"/>
      <c r="D60" s="44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5"/>
      <c r="U60" s="27"/>
      <c r="V60" s="27"/>
      <c r="W60" s="27"/>
      <c r="X60" s="28"/>
    </row>
    <row r="61" spans="2:24" x14ac:dyDescent="0.25">
      <c r="B61" s="60" t="s">
        <v>88</v>
      </c>
      <c r="C61" s="61"/>
      <c r="D61" s="42" t="s">
        <v>134</v>
      </c>
      <c r="E61" s="31"/>
      <c r="F61" s="31"/>
      <c r="G61" s="31"/>
      <c r="H61" s="31"/>
      <c r="I61" s="31">
        <v>3</v>
      </c>
      <c r="J61" s="31"/>
      <c r="K61" s="31"/>
      <c r="L61" s="31"/>
      <c r="M61" s="31"/>
      <c r="N61" s="32"/>
      <c r="O61" s="32"/>
      <c r="P61" s="32"/>
      <c r="Q61" s="32"/>
      <c r="R61" s="32"/>
      <c r="S61" s="32"/>
      <c r="T61" s="24">
        <f t="shared" si="0"/>
        <v>3</v>
      </c>
      <c r="U61" s="25"/>
      <c r="V61" s="11">
        <f t="shared" si="1"/>
        <v>0</v>
      </c>
      <c r="W61" s="11">
        <f t="shared" si="2"/>
        <v>0</v>
      </c>
      <c r="X61" s="22">
        <f t="shared" si="3"/>
        <v>0</v>
      </c>
    </row>
    <row r="62" spans="2:24" x14ac:dyDescent="0.25">
      <c r="B62" s="64" t="s">
        <v>89</v>
      </c>
      <c r="C62" s="65"/>
      <c r="D62" s="42" t="s">
        <v>1</v>
      </c>
      <c r="E62" s="34"/>
      <c r="F62" s="34">
        <v>30</v>
      </c>
      <c r="G62" s="34"/>
      <c r="H62" s="34">
        <v>40</v>
      </c>
      <c r="I62" s="34">
        <v>10</v>
      </c>
      <c r="J62" s="34">
        <v>20</v>
      </c>
      <c r="K62" s="34">
        <v>20</v>
      </c>
      <c r="L62" s="34">
        <v>6</v>
      </c>
      <c r="M62" s="34">
        <v>3</v>
      </c>
      <c r="N62" s="35"/>
      <c r="O62" s="35">
        <v>3</v>
      </c>
      <c r="P62" s="35"/>
      <c r="Q62" s="35">
        <v>6</v>
      </c>
      <c r="R62" s="35"/>
      <c r="S62" s="35">
        <v>20</v>
      </c>
      <c r="T62" s="24">
        <f t="shared" si="0"/>
        <v>158</v>
      </c>
      <c r="U62" s="25"/>
      <c r="V62" s="11">
        <f t="shared" si="1"/>
        <v>0</v>
      </c>
      <c r="W62" s="11">
        <f t="shared" si="2"/>
        <v>0</v>
      </c>
      <c r="X62" s="22">
        <f t="shared" si="3"/>
        <v>0</v>
      </c>
    </row>
    <row r="63" spans="2:24" ht="14.25" customHeight="1" x14ac:dyDescent="0.25">
      <c r="B63" s="64" t="s">
        <v>90</v>
      </c>
      <c r="C63" s="61"/>
      <c r="D63" s="42" t="s">
        <v>1</v>
      </c>
      <c r="E63" s="34"/>
      <c r="F63" s="34"/>
      <c r="G63" s="34"/>
      <c r="H63" s="34"/>
      <c r="I63" s="34"/>
      <c r="J63" s="34"/>
      <c r="K63" s="34">
        <v>10</v>
      </c>
      <c r="L63" s="34"/>
      <c r="M63" s="34"/>
      <c r="N63" s="35"/>
      <c r="O63" s="35"/>
      <c r="P63" s="35"/>
      <c r="Q63" s="35">
        <v>6</v>
      </c>
      <c r="R63" s="35"/>
      <c r="S63" s="35"/>
      <c r="T63" s="24">
        <f t="shared" si="0"/>
        <v>16</v>
      </c>
      <c r="U63" s="25"/>
      <c r="V63" s="11">
        <f t="shared" si="1"/>
        <v>0</v>
      </c>
      <c r="W63" s="11">
        <f t="shared" si="2"/>
        <v>0</v>
      </c>
      <c r="X63" s="22">
        <f t="shared" si="3"/>
        <v>0</v>
      </c>
    </row>
    <row r="64" spans="2:24" ht="14.25" customHeight="1" x14ac:dyDescent="0.25">
      <c r="B64" s="64" t="s">
        <v>91</v>
      </c>
      <c r="C64" s="61"/>
      <c r="D64" s="42" t="s">
        <v>1</v>
      </c>
      <c r="E64" s="34"/>
      <c r="F64" s="34"/>
      <c r="G64" s="34">
        <v>5</v>
      </c>
      <c r="H64" s="34">
        <v>5</v>
      </c>
      <c r="I64" s="34">
        <v>6</v>
      </c>
      <c r="J64" s="34"/>
      <c r="K64" s="34"/>
      <c r="L64" s="34">
        <v>5</v>
      </c>
      <c r="M64" s="34"/>
      <c r="N64" s="35"/>
      <c r="O64" s="35"/>
      <c r="P64" s="35">
        <v>12</v>
      </c>
      <c r="Q64" s="35"/>
      <c r="R64" s="35">
        <v>3</v>
      </c>
      <c r="S64" s="35">
        <v>4</v>
      </c>
      <c r="T64" s="24">
        <f t="shared" si="0"/>
        <v>40</v>
      </c>
      <c r="U64" s="25"/>
      <c r="V64" s="11">
        <f t="shared" si="1"/>
        <v>0</v>
      </c>
      <c r="W64" s="11">
        <f t="shared" si="2"/>
        <v>0</v>
      </c>
      <c r="X64" s="22">
        <f t="shared" si="3"/>
        <v>0</v>
      </c>
    </row>
    <row r="65" spans="2:24" ht="14.25" customHeight="1" x14ac:dyDescent="0.25">
      <c r="B65" s="73" t="s">
        <v>146</v>
      </c>
      <c r="C65" s="74"/>
      <c r="D65" s="42" t="s">
        <v>1</v>
      </c>
      <c r="E65" s="34"/>
      <c r="F65" s="34"/>
      <c r="G65" s="34"/>
      <c r="H65" s="34"/>
      <c r="I65" s="34"/>
      <c r="J65" s="34"/>
      <c r="K65" s="34"/>
      <c r="L65" s="34"/>
      <c r="M65" s="34"/>
      <c r="N65" s="35"/>
      <c r="O65" s="35"/>
      <c r="P65" s="35"/>
      <c r="Q65" s="35"/>
      <c r="R65" s="35"/>
      <c r="S65" s="35">
        <v>6</v>
      </c>
      <c r="T65" s="4">
        <f t="shared" si="0"/>
        <v>6</v>
      </c>
      <c r="U65" s="25"/>
      <c r="V65" s="11">
        <f t="shared" si="1"/>
        <v>0</v>
      </c>
      <c r="W65" s="11">
        <f t="shared" si="2"/>
        <v>0</v>
      </c>
      <c r="X65" s="22">
        <f t="shared" si="3"/>
        <v>0</v>
      </c>
    </row>
    <row r="66" spans="2:24" ht="14.25" customHeight="1" x14ac:dyDescent="0.25">
      <c r="B66" s="66" t="s">
        <v>92</v>
      </c>
      <c r="C66" s="67"/>
      <c r="D66" s="42" t="s">
        <v>1</v>
      </c>
      <c r="E66" s="34"/>
      <c r="F66" s="34">
        <v>30</v>
      </c>
      <c r="G66" s="34"/>
      <c r="H66" s="34"/>
      <c r="I66" s="34">
        <v>5</v>
      </c>
      <c r="J66" s="34"/>
      <c r="K66" s="34">
        <v>10</v>
      </c>
      <c r="L66" s="34"/>
      <c r="M66" s="34"/>
      <c r="N66" s="35"/>
      <c r="O66" s="35"/>
      <c r="P66" s="35"/>
      <c r="Q66" s="35"/>
      <c r="R66" s="35">
        <v>5</v>
      </c>
      <c r="S66" s="35"/>
      <c r="T66" s="24">
        <f t="shared" si="0"/>
        <v>50</v>
      </c>
      <c r="U66" s="25"/>
      <c r="V66" s="11">
        <f t="shared" si="1"/>
        <v>0</v>
      </c>
      <c r="W66" s="11">
        <f t="shared" si="2"/>
        <v>0</v>
      </c>
      <c r="X66" s="22">
        <f t="shared" si="3"/>
        <v>0</v>
      </c>
    </row>
    <row r="67" spans="2:24" ht="14.25" customHeight="1" x14ac:dyDescent="0.25">
      <c r="B67" s="60" t="s">
        <v>93</v>
      </c>
      <c r="C67" s="61"/>
      <c r="D67" s="42" t="s">
        <v>1</v>
      </c>
      <c r="E67" s="34"/>
      <c r="F67" s="34"/>
      <c r="G67" s="34">
        <v>2</v>
      </c>
      <c r="H67" s="34">
        <v>10</v>
      </c>
      <c r="I67" s="34">
        <v>5</v>
      </c>
      <c r="J67" s="34"/>
      <c r="K67" s="34">
        <v>3</v>
      </c>
      <c r="L67" s="34"/>
      <c r="M67" s="34"/>
      <c r="N67" s="35"/>
      <c r="O67" s="35"/>
      <c r="P67" s="35">
        <v>5</v>
      </c>
      <c r="Q67" s="35">
        <v>10</v>
      </c>
      <c r="R67" s="35"/>
      <c r="S67" s="35">
        <v>3</v>
      </c>
      <c r="T67" s="24">
        <f t="shared" si="0"/>
        <v>38</v>
      </c>
      <c r="U67" s="25"/>
      <c r="V67" s="11">
        <f t="shared" si="1"/>
        <v>0</v>
      </c>
      <c r="W67" s="11">
        <f t="shared" si="2"/>
        <v>0</v>
      </c>
      <c r="X67" s="22">
        <f t="shared" si="3"/>
        <v>0</v>
      </c>
    </row>
    <row r="68" spans="2:24" x14ac:dyDescent="0.25">
      <c r="B68" s="60" t="s">
        <v>94</v>
      </c>
      <c r="C68" s="61"/>
      <c r="D68" s="45" t="s">
        <v>1</v>
      </c>
      <c r="E68" s="35"/>
      <c r="F68" s="35"/>
      <c r="G68" s="35"/>
      <c r="H68" s="35"/>
      <c r="I68" s="35"/>
      <c r="J68" s="35"/>
      <c r="K68" s="35">
        <v>1</v>
      </c>
      <c r="L68" s="35">
        <v>1</v>
      </c>
      <c r="M68" s="35"/>
      <c r="N68" s="35"/>
      <c r="O68" s="35">
        <v>1</v>
      </c>
      <c r="P68" s="35"/>
      <c r="Q68" s="35"/>
      <c r="R68" s="35"/>
      <c r="S68" s="35"/>
      <c r="T68" s="24">
        <f t="shared" si="0"/>
        <v>3</v>
      </c>
      <c r="U68" s="56"/>
      <c r="V68" s="11">
        <f t="shared" si="1"/>
        <v>0</v>
      </c>
      <c r="W68" s="11">
        <f t="shared" si="2"/>
        <v>0</v>
      </c>
      <c r="X68" s="22">
        <f t="shared" si="3"/>
        <v>0</v>
      </c>
    </row>
    <row r="69" spans="2:24" x14ac:dyDescent="0.25">
      <c r="B69" s="60" t="s">
        <v>95</v>
      </c>
      <c r="C69" s="61"/>
      <c r="D69" s="42" t="s">
        <v>1</v>
      </c>
      <c r="E69" s="34"/>
      <c r="F69" s="34">
        <v>3</v>
      </c>
      <c r="G69" s="34">
        <v>6</v>
      </c>
      <c r="H69" s="34">
        <v>3</v>
      </c>
      <c r="I69" s="34">
        <v>3</v>
      </c>
      <c r="J69" s="34"/>
      <c r="K69" s="34"/>
      <c r="L69" s="34">
        <v>2</v>
      </c>
      <c r="M69" s="34">
        <v>1</v>
      </c>
      <c r="N69" s="35">
        <v>3</v>
      </c>
      <c r="O69" s="35">
        <v>3</v>
      </c>
      <c r="P69" s="35"/>
      <c r="Q69" s="35"/>
      <c r="R69" s="35"/>
      <c r="S69" s="35">
        <v>2</v>
      </c>
      <c r="T69" s="24">
        <f t="shared" si="0"/>
        <v>26</v>
      </c>
      <c r="U69" s="25"/>
      <c r="V69" s="11">
        <f t="shared" si="1"/>
        <v>0</v>
      </c>
      <c r="W69" s="11">
        <f t="shared" si="2"/>
        <v>0</v>
      </c>
      <c r="X69" s="22">
        <f t="shared" si="3"/>
        <v>0</v>
      </c>
    </row>
    <row r="70" spans="2:24" x14ac:dyDescent="0.25">
      <c r="B70" s="62" t="s">
        <v>96</v>
      </c>
      <c r="C70" s="63"/>
      <c r="D70" s="42" t="s">
        <v>1</v>
      </c>
      <c r="E70" s="34"/>
      <c r="F70" s="34">
        <v>2</v>
      </c>
      <c r="G70" s="34"/>
      <c r="H70" s="34"/>
      <c r="I70" s="34"/>
      <c r="J70" s="34"/>
      <c r="K70" s="34"/>
      <c r="L70" s="34"/>
      <c r="M70" s="34"/>
      <c r="N70" s="35"/>
      <c r="O70" s="35"/>
      <c r="P70" s="35"/>
      <c r="Q70" s="35"/>
      <c r="R70" s="35"/>
      <c r="S70" s="35"/>
      <c r="T70" s="24">
        <f t="shared" si="0"/>
        <v>2</v>
      </c>
      <c r="U70" s="25"/>
      <c r="V70" s="11">
        <f t="shared" si="1"/>
        <v>0</v>
      </c>
      <c r="W70" s="11">
        <f t="shared" si="2"/>
        <v>0</v>
      </c>
      <c r="X70" s="22">
        <f t="shared" si="3"/>
        <v>0</v>
      </c>
    </row>
    <row r="71" spans="2:24" x14ac:dyDescent="0.25">
      <c r="B71" s="64" t="s">
        <v>97</v>
      </c>
      <c r="C71" s="65"/>
      <c r="D71" s="47" t="s">
        <v>1</v>
      </c>
      <c r="E71" s="36"/>
      <c r="F71" s="36">
        <v>2</v>
      </c>
      <c r="G71" s="36"/>
      <c r="H71" s="36"/>
      <c r="I71" s="36">
        <v>1</v>
      </c>
      <c r="J71" s="36"/>
      <c r="K71" s="36"/>
      <c r="L71" s="36"/>
      <c r="M71" s="36">
        <v>2</v>
      </c>
      <c r="N71" s="41"/>
      <c r="O71" s="41"/>
      <c r="P71" s="41">
        <v>2</v>
      </c>
      <c r="Q71" s="41"/>
      <c r="R71" s="41">
        <v>4</v>
      </c>
      <c r="S71" s="41">
        <v>1</v>
      </c>
      <c r="T71" s="24">
        <f t="shared" si="0"/>
        <v>12</v>
      </c>
      <c r="U71" s="25"/>
      <c r="V71" s="11">
        <f t="shared" si="1"/>
        <v>0</v>
      </c>
      <c r="W71" s="11">
        <f t="shared" si="2"/>
        <v>0</v>
      </c>
      <c r="X71" s="22">
        <f t="shared" si="3"/>
        <v>0</v>
      </c>
    </row>
    <row r="72" spans="2:24" x14ac:dyDescent="0.25">
      <c r="B72" s="71" t="s">
        <v>98</v>
      </c>
      <c r="C72" s="72"/>
      <c r="D72" s="48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5"/>
      <c r="U72" s="27"/>
      <c r="V72" s="27"/>
      <c r="W72" s="27"/>
      <c r="X72" s="28"/>
    </row>
    <row r="73" spans="2:24" x14ac:dyDescent="0.25">
      <c r="B73" s="66" t="s">
        <v>99</v>
      </c>
      <c r="C73" s="67"/>
      <c r="D73" s="47" t="s">
        <v>134</v>
      </c>
      <c r="E73" s="36"/>
      <c r="F73" s="36"/>
      <c r="G73" s="36"/>
      <c r="H73" s="36">
        <v>2</v>
      </c>
      <c r="I73" s="36">
        <v>5</v>
      </c>
      <c r="J73" s="36"/>
      <c r="K73" s="36"/>
      <c r="L73" s="36">
        <v>2</v>
      </c>
      <c r="M73" s="36"/>
      <c r="N73" s="41">
        <v>1</v>
      </c>
      <c r="O73" s="41"/>
      <c r="P73" s="41"/>
      <c r="Q73" s="41"/>
      <c r="R73" s="41"/>
      <c r="S73" s="41">
        <v>2</v>
      </c>
      <c r="T73" s="24">
        <f t="shared" si="0"/>
        <v>12</v>
      </c>
      <c r="U73" s="25"/>
      <c r="V73" s="11">
        <f t="shared" si="1"/>
        <v>0</v>
      </c>
      <c r="W73" s="11">
        <f t="shared" si="2"/>
        <v>0</v>
      </c>
      <c r="X73" s="22">
        <f t="shared" si="3"/>
        <v>0</v>
      </c>
    </row>
    <row r="74" spans="2:24" x14ac:dyDescent="0.25">
      <c r="B74" s="60" t="s">
        <v>100</v>
      </c>
      <c r="C74" s="61"/>
      <c r="D74" s="47" t="s">
        <v>134</v>
      </c>
      <c r="E74" s="36"/>
      <c r="F74" s="36"/>
      <c r="G74" s="36"/>
      <c r="H74" s="36"/>
      <c r="I74" s="36">
        <v>1</v>
      </c>
      <c r="J74" s="36"/>
      <c r="K74" s="36">
        <v>10</v>
      </c>
      <c r="L74" s="36"/>
      <c r="M74" s="36"/>
      <c r="N74" s="41">
        <v>1</v>
      </c>
      <c r="O74" s="41"/>
      <c r="P74" s="41"/>
      <c r="Q74" s="41"/>
      <c r="R74" s="41"/>
      <c r="S74" s="41"/>
      <c r="T74" s="24">
        <f t="shared" si="0"/>
        <v>12</v>
      </c>
      <c r="U74" s="25"/>
      <c r="V74" s="11">
        <f t="shared" si="1"/>
        <v>0</v>
      </c>
      <c r="W74" s="11">
        <f t="shared" si="2"/>
        <v>0</v>
      </c>
      <c r="X74" s="22">
        <f t="shared" si="3"/>
        <v>0</v>
      </c>
    </row>
    <row r="75" spans="2:24" x14ac:dyDescent="0.25">
      <c r="B75" s="60" t="s">
        <v>101</v>
      </c>
      <c r="C75" s="68"/>
      <c r="D75" s="47" t="s">
        <v>134</v>
      </c>
      <c r="E75" s="36"/>
      <c r="F75" s="36"/>
      <c r="G75" s="36"/>
      <c r="H75" s="36"/>
      <c r="I75" s="36">
        <v>2</v>
      </c>
      <c r="J75" s="36"/>
      <c r="K75" s="36">
        <v>4</v>
      </c>
      <c r="L75" s="36"/>
      <c r="M75" s="36"/>
      <c r="N75" s="41"/>
      <c r="O75" s="41"/>
      <c r="P75" s="41"/>
      <c r="Q75" s="41"/>
      <c r="R75" s="41"/>
      <c r="S75" s="41">
        <v>2</v>
      </c>
      <c r="T75" s="24">
        <f>SUM(E75:S75)</f>
        <v>8</v>
      </c>
      <c r="U75" s="25"/>
      <c r="V75" s="11">
        <f t="shared" si="1"/>
        <v>0</v>
      </c>
      <c r="W75" s="11">
        <f t="shared" si="2"/>
        <v>0</v>
      </c>
      <c r="X75" s="22">
        <f t="shared" si="3"/>
        <v>0</v>
      </c>
    </row>
    <row r="76" spans="2:24" x14ac:dyDescent="0.25">
      <c r="B76" s="60" t="s">
        <v>102</v>
      </c>
      <c r="C76" s="68"/>
      <c r="D76" s="47" t="s">
        <v>134</v>
      </c>
      <c r="E76" s="36"/>
      <c r="F76" s="36"/>
      <c r="G76" s="36"/>
      <c r="H76" s="36"/>
      <c r="I76" s="36">
        <v>2</v>
      </c>
      <c r="J76" s="36"/>
      <c r="K76" s="36"/>
      <c r="L76" s="36"/>
      <c r="M76" s="36"/>
      <c r="N76" s="41"/>
      <c r="O76" s="41"/>
      <c r="P76" s="41"/>
      <c r="Q76" s="41"/>
      <c r="R76" s="41"/>
      <c r="S76" s="41"/>
      <c r="T76" s="24">
        <f t="shared" si="0"/>
        <v>2</v>
      </c>
      <c r="U76" s="25"/>
      <c r="V76" s="11">
        <f t="shared" si="1"/>
        <v>0</v>
      </c>
      <c r="W76" s="11">
        <f t="shared" si="2"/>
        <v>0</v>
      </c>
      <c r="X76" s="22">
        <f t="shared" si="3"/>
        <v>0</v>
      </c>
    </row>
    <row r="77" spans="2:24" x14ac:dyDescent="0.25">
      <c r="B77" s="60" t="s">
        <v>103</v>
      </c>
      <c r="C77" s="68"/>
      <c r="D77" s="47" t="s">
        <v>134</v>
      </c>
      <c r="E77" s="36"/>
      <c r="F77" s="36"/>
      <c r="G77" s="36"/>
      <c r="H77" s="36"/>
      <c r="I77" s="36"/>
      <c r="J77" s="36"/>
      <c r="K77" s="36"/>
      <c r="L77" s="36">
        <v>3</v>
      </c>
      <c r="M77" s="36"/>
      <c r="N77" s="41"/>
      <c r="O77" s="41"/>
      <c r="P77" s="41"/>
      <c r="Q77" s="41"/>
      <c r="R77" s="41"/>
      <c r="S77" s="41"/>
      <c r="T77" s="24">
        <f t="shared" si="0"/>
        <v>3</v>
      </c>
      <c r="U77" s="25"/>
      <c r="V77" s="11">
        <f t="shared" si="1"/>
        <v>0</v>
      </c>
      <c r="W77" s="11">
        <f t="shared" si="2"/>
        <v>0</v>
      </c>
      <c r="X77" s="22">
        <f t="shared" si="3"/>
        <v>0</v>
      </c>
    </row>
    <row r="78" spans="2:24" x14ac:dyDescent="0.25">
      <c r="B78" s="60" t="s">
        <v>104</v>
      </c>
      <c r="C78" s="61"/>
      <c r="D78" s="47" t="s">
        <v>134</v>
      </c>
      <c r="E78" s="36"/>
      <c r="F78" s="36"/>
      <c r="G78" s="36"/>
      <c r="H78" s="36"/>
      <c r="I78" s="36">
        <v>3</v>
      </c>
      <c r="J78" s="36"/>
      <c r="K78" s="36"/>
      <c r="L78" s="36"/>
      <c r="M78" s="36"/>
      <c r="N78" s="41">
        <v>1</v>
      </c>
      <c r="O78" s="41"/>
      <c r="P78" s="41"/>
      <c r="Q78" s="41"/>
      <c r="R78" s="41">
        <v>1</v>
      </c>
      <c r="S78" s="41">
        <v>2</v>
      </c>
      <c r="T78" s="24">
        <f t="shared" si="0"/>
        <v>7</v>
      </c>
      <c r="U78" s="25"/>
      <c r="V78" s="11">
        <f t="shared" si="1"/>
        <v>0</v>
      </c>
      <c r="W78" s="11">
        <f t="shared" si="2"/>
        <v>0</v>
      </c>
      <c r="X78" s="22">
        <f t="shared" si="3"/>
        <v>0</v>
      </c>
    </row>
    <row r="79" spans="2:24" x14ac:dyDescent="0.25">
      <c r="B79" s="60" t="s">
        <v>105</v>
      </c>
      <c r="C79" s="61"/>
      <c r="D79" s="47" t="s">
        <v>1</v>
      </c>
      <c r="E79" s="36"/>
      <c r="F79" s="36"/>
      <c r="G79" s="36"/>
      <c r="H79" s="36"/>
      <c r="I79" s="36">
        <v>3</v>
      </c>
      <c r="J79" s="36"/>
      <c r="K79" s="36"/>
      <c r="L79" s="36"/>
      <c r="M79" s="36"/>
      <c r="N79" s="41"/>
      <c r="O79" s="41"/>
      <c r="P79" s="41"/>
      <c r="Q79" s="41"/>
      <c r="R79" s="41"/>
      <c r="S79" s="41"/>
      <c r="T79" s="24">
        <f t="shared" si="0"/>
        <v>3</v>
      </c>
      <c r="U79" s="25"/>
      <c r="V79" s="11">
        <f t="shared" si="1"/>
        <v>0</v>
      </c>
      <c r="W79" s="11">
        <f t="shared" si="2"/>
        <v>0</v>
      </c>
      <c r="X79" s="22">
        <f t="shared" si="3"/>
        <v>0</v>
      </c>
    </row>
    <row r="80" spans="2:24" x14ac:dyDescent="0.25">
      <c r="B80" s="60" t="s">
        <v>106</v>
      </c>
      <c r="C80" s="61"/>
      <c r="D80" s="47" t="s">
        <v>1</v>
      </c>
      <c r="E80" s="36"/>
      <c r="F80" s="36"/>
      <c r="G80" s="36"/>
      <c r="H80" s="36"/>
      <c r="I80" s="36">
        <v>5</v>
      </c>
      <c r="J80" s="36"/>
      <c r="K80" s="36"/>
      <c r="L80" s="36">
        <v>3</v>
      </c>
      <c r="M80" s="36"/>
      <c r="N80" s="41"/>
      <c r="O80" s="41"/>
      <c r="P80" s="41"/>
      <c r="Q80" s="41"/>
      <c r="R80" s="41"/>
      <c r="S80" s="41"/>
      <c r="T80" s="24">
        <f t="shared" si="0"/>
        <v>8</v>
      </c>
      <c r="U80" s="25"/>
      <c r="V80" s="11">
        <f t="shared" si="1"/>
        <v>0</v>
      </c>
      <c r="W80" s="11">
        <f t="shared" si="2"/>
        <v>0</v>
      </c>
      <c r="X80" s="22">
        <f t="shared" si="3"/>
        <v>0</v>
      </c>
    </row>
    <row r="81" spans="2:24" x14ac:dyDescent="0.25">
      <c r="B81" s="60" t="s">
        <v>107</v>
      </c>
      <c r="C81" s="68"/>
      <c r="D81" s="47" t="s">
        <v>1</v>
      </c>
      <c r="E81" s="36"/>
      <c r="F81" s="36"/>
      <c r="G81" s="36"/>
      <c r="H81" s="36"/>
      <c r="I81" s="36">
        <v>2</v>
      </c>
      <c r="J81" s="36"/>
      <c r="K81" s="36"/>
      <c r="L81" s="36"/>
      <c r="M81" s="36"/>
      <c r="N81" s="41"/>
      <c r="O81" s="41"/>
      <c r="P81" s="41"/>
      <c r="Q81" s="41"/>
      <c r="R81" s="41"/>
      <c r="S81" s="41"/>
      <c r="T81" s="24">
        <f t="shared" si="0"/>
        <v>2</v>
      </c>
      <c r="U81" s="25"/>
      <c r="V81" s="11">
        <f t="shared" si="1"/>
        <v>0</v>
      </c>
      <c r="W81" s="11">
        <f t="shared" si="2"/>
        <v>0</v>
      </c>
      <c r="X81" s="22">
        <f t="shared" si="3"/>
        <v>0</v>
      </c>
    </row>
    <row r="82" spans="2:24" x14ac:dyDescent="0.25">
      <c r="B82" s="64" t="s">
        <v>108</v>
      </c>
      <c r="C82" s="65"/>
      <c r="D82" s="45" t="s">
        <v>1</v>
      </c>
      <c r="E82" s="32">
        <v>10</v>
      </c>
      <c r="F82" s="32">
        <v>5</v>
      </c>
      <c r="G82" s="32"/>
      <c r="H82" s="32"/>
      <c r="I82" s="32"/>
      <c r="J82" s="32"/>
      <c r="K82" s="32"/>
      <c r="L82" s="32"/>
      <c r="M82" s="32">
        <v>1</v>
      </c>
      <c r="N82" s="32"/>
      <c r="O82" s="32"/>
      <c r="P82" s="32"/>
      <c r="Q82" s="32"/>
      <c r="R82" s="32"/>
      <c r="S82" s="32"/>
      <c r="T82" s="24">
        <f t="shared" si="0"/>
        <v>16</v>
      </c>
      <c r="U82" s="55"/>
      <c r="V82" s="11">
        <f t="shared" si="1"/>
        <v>0</v>
      </c>
      <c r="W82" s="11">
        <f t="shared" si="2"/>
        <v>0</v>
      </c>
      <c r="X82" s="22">
        <f t="shared" si="3"/>
        <v>0</v>
      </c>
    </row>
    <row r="83" spans="2:24" x14ac:dyDescent="0.25">
      <c r="B83" s="64" t="s">
        <v>109</v>
      </c>
      <c r="C83" s="61"/>
      <c r="D83" s="42" t="s">
        <v>1</v>
      </c>
      <c r="E83" s="31"/>
      <c r="F83" s="31">
        <v>10</v>
      </c>
      <c r="G83" s="31"/>
      <c r="H83" s="31"/>
      <c r="I83" s="31">
        <v>3</v>
      </c>
      <c r="J83" s="31"/>
      <c r="K83" s="31"/>
      <c r="L83" s="31"/>
      <c r="M83" s="31"/>
      <c r="N83" s="32"/>
      <c r="O83" s="32"/>
      <c r="P83" s="32"/>
      <c r="Q83" s="32"/>
      <c r="R83" s="32"/>
      <c r="S83" s="32"/>
      <c r="T83" s="24">
        <f t="shared" si="0"/>
        <v>13</v>
      </c>
      <c r="U83" s="25"/>
      <c r="V83" s="11">
        <f t="shared" si="1"/>
        <v>0</v>
      </c>
      <c r="W83" s="11">
        <f t="shared" si="2"/>
        <v>0</v>
      </c>
      <c r="X83" s="22">
        <f t="shared" si="3"/>
        <v>0</v>
      </c>
    </row>
    <row r="84" spans="2:24" x14ac:dyDescent="0.25">
      <c r="B84" s="64" t="s">
        <v>110</v>
      </c>
      <c r="C84" s="61"/>
      <c r="D84" s="42" t="s">
        <v>1</v>
      </c>
      <c r="E84" s="31"/>
      <c r="F84" s="31"/>
      <c r="G84" s="31"/>
      <c r="H84" s="31"/>
      <c r="I84" s="31"/>
      <c r="J84" s="31"/>
      <c r="K84" s="31">
        <v>6</v>
      </c>
      <c r="L84" s="31"/>
      <c r="M84" s="31"/>
      <c r="N84" s="32"/>
      <c r="O84" s="32"/>
      <c r="P84" s="32"/>
      <c r="Q84" s="32"/>
      <c r="R84" s="32"/>
      <c r="S84" s="32"/>
      <c r="T84" s="24">
        <f t="shared" si="0"/>
        <v>6</v>
      </c>
      <c r="U84" s="25"/>
      <c r="V84" s="11">
        <f t="shared" si="1"/>
        <v>0</v>
      </c>
      <c r="W84" s="11">
        <f t="shared" si="2"/>
        <v>0</v>
      </c>
      <c r="X84" s="22">
        <f t="shared" si="3"/>
        <v>0</v>
      </c>
    </row>
    <row r="85" spans="2:24" x14ac:dyDescent="0.25">
      <c r="B85" s="73" t="s">
        <v>145</v>
      </c>
      <c r="C85" s="74"/>
      <c r="D85" s="42" t="s">
        <v>1</v>
      </c>
      <c r="E85" s="34"/>
      <c r="F85" s="34"/>
      <c r="G85" s="34"/>
      <c r="H85" s="34"/>
      <c r="I85" s="34"/>
      <c r="J85" s="34"/>
      <c r="K85" s="34"/>
      <c r="L85" s="34"/>
      <c r="M85" s="34"/>
      <c r="N85" s="35"/>
      <c r="O85" s="35"/>
      <c r="P85" s="35"/>
      <c r="Q85" s="35"/>
      <c r="R85" s="35"/>
      <c r="S85" s="35">
        <v>1</v>
      </c>
      <c r="T85" s="4">
        <f t="shared" si="0"/>
        <v>1</v>
      </c>
      <c r="U85" s="25"/>
      <c r="V85" s="11">
        <f t="shared" si="1"/>
        <v>0</v>
      </c>
      <c r="W85" s="11">
        <f t="shared" si="2"/>
        <v>0</v>
      </c>
      <c r="X85" s="22">
        <f t="shared" si="3"/>
        <v>0</v>
      </c>
    </row>
    <row r="86" spans="2:24" x14ac:dyDescent="0.25">
      <c r="B86" s="66" t="s">
        <v>111</v>
      </c>
      <c r="C86" s="67"/>
      <c r="D86" s="42" t="s">
        <v>135</v>
      </c>
      <c r="E86" s="34"/>
      <c r="F86" s="34"/>
      <c r="G86" s="34"/>
      <c r="H86" s="34"/>
      <c r="I86" s="34">
        <v>1</v>
      </c>
      <c r="J86" s="34"/>
      <c r="K86" s="34"/>
      <c r="L86" s="34"/>
      <c r="M86" s="34"/>
      <c r="N86" s="35"/>
      <c r="O86" s="35"/>
      <c r="P86" s="35"/>
      <c r="Q86" s="35"/>
      <c r="R86" s="35"/>
      <c r="S86" s="35"/>
      <c r="T86" s="24">
        <f t="shared" si="0"/>
        <v>1</v>
      </c>
      <c r="U86" s="25"/>
      <c r="V86" s="11">
        <f t="shared" si="1"/>
        <v>0</v>
      </c>
      <c r="W86" s="11">
        <f t="shared" si="2"/>
        <v>0</v>
      </c>
      <c r="X86" s="22">
        <f t="shared" si="3"/>
        <v>0</v>
      </c>
    </row>
    <row r="87" spans="2:24" x14ac:dyDescent="0.25">
      <c r="B87" s="60" t="s">
        <v>112</v>
      </c>
      <c r="C87" s="61"/>
      <c r="D87" s="42" t="s">
        <v>1</v>
      </c>
      <c r="E87" s="34"/>
      <c r="F87" s="34"/>
      <c r="G87" s="34">
        <v>2</v>
      </c>
      <c r="H87" s="34"/>
      <c r="I87" s="34"/>
      <c r="J87" s="34"/>
      <c r="K87" s="34"/>
      <c r="L87" s="34"/>
      <c r="M87" s="34"/>
      <c r="N87" s="35"/>
      <c r="O87" s="35"/>
      <c r="P87" s="35"/>
      <c r="Q87" s="35"/>
      <c r="R87" s="35"/>
      <c r="S87" s="35"/>
      <c r="T87" s="24">
        <f t="shared" si="0"/>
        <v>2</v>
      </c>
      <c r="U87" s="25"/>
      <c r="V87" s="11">
        <f t="shared" si="1"/>
        <v>0</v>
      </c>
      <c r="W87" s="11">
        <f t="shared" si="2"/>
        <v>0</v>
      </c>
      <c r="X87" s="22">
        <f t="shared" si="3"/>
        <v>0</v>
      </c>
    </row>
    <row r="88" spans="2:24" x14ac:dyDescent="0.25">
      <c r="B88" s="60" t="s">
        <v>113</v>
      </c>
      <c r="C88" s="61"/>
      <c r="D88" s="42" t="s">
        <v>1</v>
      </c>
      <c r="E88" s="34"/>
      <c r="F88" s="34"/>
      <c r="G88" s="34"/>
      <c r="H88" s="34"/>
      <c r="I88" s="34"/>
      <c r="J88" s="34">
        <v>5</v>
      </c>
      <c r="K88" s="34"/>
      <c r="L88" s="34"/>
      <c r="M88" s="34"/>
      <c r="N88" s="35"/>
      <c r="O88" s="35"/>
      <c r="P88" s="35"/>
      <c r="Q88" s="35"/>
      <c r="R88" s="35"/>
      <c r="S88" s="35"/>
      <c r="T88" s="24">
        <f t="shared" si="0"/>
        <v>5</v>
      </c>
      <c r="U88" s="25"/>
      <c r="V88" s="11">
        <f t="shared" si="1"/>
        <v>0</v>
      </c>
      <c r="W88" s="11">
        <f t="shared" si="2"/>
        <v>0</v>
      </c>
      <c r="X88" s="22">
        <f t="shared" si="3"/>
        <v>0</v>
      </c>
    </row>
    <row r="89" spans="2:24" x14ac:dyDescent="0.25">
      <c r="B89" s="60" t="s">
        <v>114</v>
      </c>
      <c r="C89" s="61"/>
      <c r="D89" s="42" t="s">
        <v>1</v>
      </c>
      <c r="E89" s="34"/>
      <c r="F89" s="34"/>
      <c r="G89" s="34"/>
      <c r="H89" s="34"/>
      <c r="I89" s="34"/>
      <c r="J89" s="34">
        <v>1</v>
      </c>
      <c r="K89" s="34"/>
      <c r="L89" s="34"/>
      <c r="M89" s="34"/>
      <c r="N89" s="35"/>
      <c r="O89" s="35"/>
      <c r="P89" s="35"/>
      <c r="Q89" s="35"/>
      <c r="R89" s="35"/>
      <c r="S89" s="35"/>
      <c r="T89" s="24">
        <f t="shared" si="0"/>
        <v>1</v>
      </c>
      <c r="U89" s="25"/>
      <c r="V89" s="11">
        <f t="shared" si="1"/>
        <v>0</v>
      </c>
      <c r="W89" s="11">
        <f t="shared" si="2"/>
        <v>0</v>
      </c>
      <c r="X89" s="22">
        <f t="shared" si="3"/>
        <v>0</v>
      </c>
    </row>
    <row r="90" spans="2:24" x14ac:dyDescent="0.25">
      <c r="B90" s="62" t="s">
        <v>115</v>
      </c>
      <c r="C90" s="63"/>
      <c r="D90" s="42" t="s">
        <v>1</v>
      </c>
      <c r="E90" s="34"/>
      <c r="F90" s="34"/>
      <c r="G90" s="34"/>
      <c r="H90" s="34"/>
      <c r="I90" s="34"/>
      <c r="J90" s="34"/>
      <c r="K90" s="34"/>
      <c r="L90" s="34"/>
      <c r="M90" s="34">
        <v>1</v>
      </c>
      <c r="N90" s="35"/>
      <c r="O90" s="35"/>
      <c r="P90" s="35"/>
      <c r="Q90" s="35"/>
      <c r="R90" s="35"/>
      <c r="S90" s="35"/>
      <c r="T90" s="24">
        <f t="shared" si="0"/>
        <v>1</v>
      </c>
      <c r="U90" s="25"/>
      <c r="V90" s="11">
        <f t="shared" si="1"/>
        <v>0</v>
      </c>
      <c r="W90" s="11">
        <f t="shared" si="2"/>
        <v>0</v>
      </c>
      <c r="X90" s="22">
        <f t="shared" si="3"/>
        <v>0</v>
      </c>
    </row>
    <row r="91" spans="2:24" x14ac:dyDescent="0.25">
      <c r="B91" s="73" t="s">
        <v>148</v>
      </c>
      <c r="C91" s="74"/>
      <c r="D91" s="42" t="s">
        <v>1</v>
      </c>
      <c r="E91" s="34"/>
      <c r="F91" s="34"/>
      <c r="G91" s="34"/>
      <c r="H91" s="34"/>
      <c r="I91" s="34">
        <v>1</v>
      </c>
      <c r="J91" s="34"/>
      <c r="K91" s="34"/>
      <c r="L91" s="34"/>
      <c r="M91" s="34"/>
      <c r="N91" s="35"/>
      <c r="O91" s="35"/>
      <c r="P91" s="35"/>
      <c r="Q91" s="35"/>
      <c r="R91" s="35"/>
      <c r="S91" s="35"/>
      <c r="T91" s="4">
        <f t="shared" si="0"/>
        <v>1</v>
      </c>
      <c r="U91" s="25"/>
      <c r="V91" s="11">
        <f t="shared" si="1"/>
        <v>0</v>
      </c>
      <c r="W91" s="11">
        <f t="shared" si="2"/>
        <v>0</v>
      </c>
      <c r="X91" s="22">
        <f t="shared" si="3"/>
        <v>0</v>
      </c>
    </row>
    <row r="92" spans="2:24" x14ac:dyDescent="0.25">
      <c r="B92" s="73" t="s">
        <v>152</v>
      </c>
      <c r="C92" s="74"/>
      <c r="D92" s="42" t="s">
        <v>1</v>
      </c>
      <c r="E92" s="34">
        <v>5</v>
      </c>
      <c r="F92" s="34"/>
      <c r="G92" s="34"/>
      <c r="H92" s="34"/>
      <c r="I92" s="34"/>
      <c r="J92" s="34"/>
      <c r="K92" s="34"/>
      <c r="L92" s="34"/>
      <c r="M92" s="34"/>
      <c r="N92" s="35"/>
      <c r="O92" s="35"/>
      <c r="P92" s="35"/>
      <c r="Q92" s="35"/>
      <c r="R92" s="35"/>
      <c r="S92" s="35"/>
      <c r="T92" s="4">
        <f t="shared" si="0"/>
        <v>5</v>
      </c>
      <c r="U92" s="25"/>
      <c r="V92" s="11">
        <f t="shared" si="1"/>
        <v>0</v>
      </c>
      <c r="W92" s="11">
        <f t="shared" si="2"/>
        <v>0</v>
      </c>
      <c r="X92" s="22">
        <f t="shared" si="3"/>
        <v>0</v>
      </c>
    </row>
    <row r="93" spans="2:24" x14ac:dyDescent="0.25">
      <c r="B93" s="102" t="s">
        <v>153</v>
      </c>
      <c r="C93" s="103"/>
      <c r="D93" s="42" t="s">
        <v>1</v>
      </c>
      <c r="E93" s="34">
        <v>1</v>
      </c>
      <c r="F93" s="34"/>
      <c r="G93" s="34"/>
      <c r="H93" s="34"/>
      <c r="I93" s="34"/>
      <c r="J93" s="34"/>
      <c r="K93" s="34"/>
      <c r="L93" s="34"/>
      <c r="M93" s="34"/>
      <c r="N93" s="35"/>
      <c r="O93" s="35"/>
      <c r="P93" s="35"/>
      <c r="Q93" s="35"/>
      <c r="R93" s="35"/>
      <c r="S93" s="35"/>
      <c r="T93" s="4">
        <f t="shared" si="0"/>
        <v>1</v>
      </c>
      <c r="U93" s="25"/>
      <c r="V93" s="11">
        <f t="shared" si="1"/>
        <v>0</v>
      </c>
      <c r="W93" s="11">
        <f t="shared" si="2"/>
        <v>0</v>
      </c>
      <c r="X93" s="22">
        <f t="shared" si="3"/>
        <v>0</v>
      </c>
    </row>
    <row r="94" spans="2:24" x14ac:dyDescent="0.25">
      <c r="B94" s="102" t="s">
        <v>154</v>
      </c>
      <c r="C94" s="103"/>
      <c r="D94" s="42" t="s">
        <v>1</v>
      </c>
      <c r="E94" s="34">
        <v>1</v>
      </c>
      <c r="F94" s="34"/>
      <c r="G94" s="34"/>
      <c r="H94" s="34"/>
      <c r="I94" s="34"/>
      <c r="J94" s="34"/>
      <c r="K94" s="34"/>
      <c r="L94" s="34"/>
      <c r="M94" s="34"/>
      <c r="N94" s="35"/>
      <c r="O94" s="35"/>
      <c r="P94" s="35"/>
      <c r="Q94" s="35"/>
      <c r="R94" s="35"/>
      <c r="S94" s="35"/>
      <c r="T94" s="4">
        <f t="shared" si="0"/>
        <v>1</v>
      </c>
      <c r="U94" s="25"/>
      <c r="V94" s="11">
        <f t="shared" si="1"/>
        <v>0</v>
      </c>
      <c r="W94" s="11">
        <f t="shared" si="2"/>
        <v>0</v>
      </c>
      <c r="X94" s="22">
        <f t="shared" si="3"/>
        <v>0</v>
      </c>
    </row>
    <row r="95" spans="2:24" x14ac:dyDescent="0.25">
      <c r="B95" s="116" t="s">
        <v>116</v>
      </c>
      <c r="C95" s="117"/>
      <c r="D95" s="42" t="s">
        <v>134</v>
      </c>
      <c r="E95" s="34"/>
      <c r="F95" s="34"/>
      <c r="G95" s="34"/>
      <c r="H95" s="34"/>
      <c r="I95" s="34">
        <v>1</v>
      </c>
      <c r="J95" s="34"/>
      <c r="K95" s="34"/>
      <c r="L95" s="34"/>
      <c r="M95" s="34"/>
      <c r="N95" s="35"/>
      <c r="O95" s="35"/>
      <c r="P95" s="35"/>
      <c r="Q95" s="35"/>
      <c r="R95" s="35"/>
      <c r="S95" s="35"/>
      <c r="T95" s="24">
        <f t="shared" si="0"/>
        <v>1</v>
      </c>
      <c r="U95" s="25"/>
      <c r="V95" s="11">
        <f t="shared" si="1"/>
        <v>0</v>
      </c>
      <c r="W95" s="11">
        <f t="shared" si="2"/>
        <v>0</v>
      </c>
      <c r="X95" s="22">
        <f t="shared" si="3"/>
        <v>0</v>
      </c>
    </row>
    <row r="96" spans="2:24" x14ac:dyDescent="0.25">
      <c r="B96" s="114" t="s">
        <v>117</v>
      </c>
      <c r="C96" s="115"/>
      <c r="D96" s="44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5"/>
      <c r="U96" s="27"/>
      <c r="V96" s="27"/>
      <c r="W96" s="27"/>
      <c r="X96" s="28"/>
    </row>
    <row r="97" spans="2:24" x14ac:dyDescent="0.25">
      <c r="B97" s="73" t="s">
        <v>118</v>
      </c>
      <c r="C97" s="74"/>
      <c r="D97" s="49" t="s">
        <v>136</v>
      </c>
      <c r="E97" s="34"/>
      <c r="F97" s="34"/>
      <c r="G97" s="34">
        <v>6</v>
      </c>
      <c r="H97" s="34"/>
      <c r="I97" s="34">
        <v>4</v>
      </c>
      <c r="J97" s="34"/>
      <c r="K97" s="34"/>
      <c r="L97" s="34">
        <v>2</v>
      </c>
      <c r="M97" s="34">
        <v>1</v>
      </c>
      <c r="N97" s="35">
        <v>3</v>
      </c>
      <c r="O97" s="35"/>
      <c r="P97" s="35"/>
      <c r="Q97" s="35">
        <v>5</v>
      </c>
      <c r="R97" s="35"/>
      <c r="S97" s="35">
        <v>5</v>
      </c>
      <c r="T97" s="24">
        <f t="shared" si="0"/>
        <v>26</v>
      </c>
      <c r="U97" s="25"/>
      <c r="V97" s="11">
        <f t="shared" si="1"/>
        <v>0</v>
      </c>
      <c r="W97" s="11">
        <f t="shared" si="2"/>
        <v>0</v>
      </c>
      <c r="X97" s="22">
        <f t="shared" si="3"/>
        <v>0</v>
      </c>
    </row>
    <row r="98" spans="2:24" x14ac:dyDescent="0.25">
      <c r="B98" s="73" t="s">
        <v>140</v>
      </c>
      <c r="C98" s="74"/>
      <c r="D98" s="49" t="s">
        <v>136</v>
      </c>
      <c r="E98" s="34">
        <v>30</v>
      </c>
      <c r="F98" s="34"/>
      <c r="G98" s="34"/>
      <c r="H98" s="34">
        <v>50</v>
      </c>
      <c r="I98" s="34">
        <v>5</v>
      </c>
      <c r="J98" s="34"/>
      <c r="K98" s="34"/>
      <c r="L98" s="34"/>
      <c r="M98" s="34">
        <v>3</v>
      </c>
      <c r="N98" s="35"/>
      <c r="O98" s="35"/>
      <c r="P98" s="35"/>
      <c r="Q98" s="35"/>
      <c r="R98" s="35"/>
      <c r="S98" s="35"/>
      <c r="T98" s="24">
        <f t="shared" si="0"/>
        <v>88</v>
      </c>
      <c r="U98" s="25"/>
      <c r="V98" s="11">
        <f t="shared" si="1"/>
        <v>0</v>
      </c>
      <c r="W98" s="11">
        <f t="shared" si="2"/>
        <v>0</v>
      </c>
      <c r="X98" s="22">
        <f t="shared" si="3"/>
        <v>0</v>
      </c>
    </row>
    <row r="99" spans="2:24" x14ac:dyDescent="0.25">
      <c r="B99" s="73" t="s">
        <v>141</v>
      </c>
      <c r="C99" s="74"/>
      <c r="D99" s="49" t="s">
        <v>136</v>
      </c>
      <c r="E99" s="34"/>
      <c r="F99" s="34"/>
      <c r="G99" s="34"/>
      <c r="H99" s="34"/>
      <c r="I99" s="34">
        <v>5</v>
      </c>
      <c r="J99" s="34"/>
      <c r="K99" s="34">
        <v>15</v>
      </c>
      <c r="L99" s="34"/>
      <c r="M99" s="34"/>
      <c r="N99" s="35">
        <v>2</v>
      </c>
      <c r="O99" s="35"/>
      <c r="P99" s="35"/>
      <c r="Q99" s="35"/>
      <c r="R99" s="35"/>
      <c r="S99" s="35"/>
      <c r="T99" s="24">
        <f t="shared" si="0"/>
        <v>22</v>
      </c>
      <c r="U99" s="25"/>
      <c r="V99" s="11">
        <f t="shared" si="1"/>
        <v>0</v>
      </c>
      <c r="W99" s="11">
        <f t="shared" si="2"/>
        <v>0</v>
      </c>
      <c r="X99" s="22">
        <f t="shared" si="3"/>
        <v>0</v>
      </c>
    </row>
    <row r="100" spans="2:24" x14ac:dyDescent="0.25">
      <c r="B100" s="73" t="s">
        <v>119</v>
      </c>
      <c r="C100" s="74"/>
      <c r="D100" s="49" t="s">
        <v>136</v>
      </c>
      <c r="E100" s="34"/>
      <c r="F100" s="34"/>
      <c r="G100" s="34"/>
      <c r="H100" s="34"/>
      <c r="I100" s="34">
        <v>1</v>
      </c>
      <c r="J100" s="34"/>
      <c r="K100" s="34"/>
      <c r="L100" s="34"/>
      <c r="M100" s="34"/>
      <c r="N100" s="35"/>
      <c r="O100" s="35"/>
      <c r="P100" s="35">
        <v>1</v>
      </c>
      <c r="Q100" s="35"/>
      <c r="R100" s="35"/>
      <c r="S100" s="35"/>
      <c r="T100" s="24">
        <f t="shared" si="0"/>
        <v>2</v>
      </c>
      <c r="U100" s="25"/>
      <c r="V100" s="11">
        <f t="shared" ref="V100:V114" si="4">T100*U100+ROUND(,2)</f>
        <v>0</v>
      </c>
      <c r="W100" s="11">
        <f t="shared" ref="W100:W114" si="5">V100*0.21+ROUND(,2)</f>
        <v>0</v>
      </c>
      <c r="X100" s="22">
        <f t="shared" ref="X100:X114" si="6">V100+W100+ROUND(,2)</f>
        <v>0</v>
      </c>
    </row>
    <row r="101" spans="2:24" x14ac:dyDescent="0.25">
      <c r="B101" s="73" t="s">
        <v>120</v>
      </c>
      <c r="C101" s="74"/>
      <c r="D101" s="50" t="s">
        <v>136</v>
      </c>
      <c r="E101" s="34"/>
      <c r="F101" s="34"/>
      <c r="G101" s="34"/>
      <c r="H101" s="34">
        <v>1</v>
      </c>
      <c r="I101" s="34"/>
      <c r="J101" s="34"/>
      <c r="K101" s="34">
        <v>10</v>
      </c>
      <c r="L101" s="34"/>
      <c r="M101" s="34"/>
      <c r="N101" s="35"/>
      <c r="O101" s="35"/>
      <c r="P101" s="35"/>
      <c r="Q101" s="35"/>
      <c r="R101" s="35"/>
      <c r="S101" s="35"/>
      <c r="T101" s="24">
        <f t="shared" si="0"/>
        <v>11</v>
      </c>
      <c r="U101" s="25"/>
      <c r="V101" s="11">
        <f t="shared" si="4"/>
        <v>0</v>
      </c>
      <c r="W101" s="11">
        <f t="shared" si="5"/>
        <v>0</v>
      </c>
      <c r="X101" s="22">
        <f t="shared" si="6"/>
        <v>0</v>
      </c>
    </row>
    <row r="102" spans="2:24" x14ac:dyDescent="0.25">
      <c r="B102" s="73" t="s">
        <v>121</v>
      </c>
      <c r="C102" s="74"/>
      <c r="D102" s="50" t="s">
        <v>1</v>
      </c>
      <c r="E102" s="34"/>
      <c r="F102" s="34"/>
      <c r="G102" s="34"/>
      <c r="H102" s="34"/>
      <c r="I102" s="34">
        <v>1</v>
      </c>
      <c r="J102" s="34"/>
      <c r="K102" s="34"/>
      <c r="L102" s="34"/>
      <c r="M102" s="34"/>
      <c r="N102" s="35"/>
      <c r="O102" s="35"/>
      <c r="P102" s="35"/>
      <c r="Q102" s="35"/>
      <c r="R102" s="35"/>
      <c r="S102" s="35"/>
      <c r="T102" s="24">
        <f t="shared" si="0"/>
        <v>1</v>
      </c>
      <c r="U102" s="25"/>
      <c r="V102" s="11">
        <f t="shared" si="4"/>
        <v>0</v>
      </c>
      <c r="W102" s="11">
        <f t="shared" si="5"/>
        <v>0</v>
      </c>
      <c r="X102" s="22">
        <f t="shared" si="6"/>
        <v>0</v>
      </c>
    </row>
    <row r="103" spans="2:24" x14ac:dyDescent="0.25">
      <c r="B103" s="73" t="s">
        <v>122</v>
      </c>
      <c r="C103" s="74"/>
      <c r="D103" s="50" t="s">
        <v>137</v>
      </c>
      <c r="E103" s="34"/>
      <c r="F103" s="34"/>
      <c r="G103" s="34"/>
      <c r="H103" s="34">
        <v>2</v>
      </c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24">
        <f t="shared" si="0"/>
        <v>2</v>
      </c>
      <c r="U103" s="11"/>
      <c r="V103" s="11">
        <f t="shared" si="4"/>
        <v>0</v>
      </c>
      <c r="W103" s="11">
        <f t="shared" si="5"/>
        <v>0</v>
      </c>
      <c r="X103" s="22">
        <f t="shared" si="6"/>
        <v>0</v>
      </c>
    </row>
    <row r="104" spans="2:24" x14ac:dyDescent="0.25">
      <c r="B104" s="114" t="s">
        <v>123</v>
      </c>
      <c r="C104" s="115"/>
      <c r="D104" s="44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5"/>
      <c r="U104" s="27"/>
      <c r="V104" s="27"/>
      <c r="W104" s="27"/>
      <c r="X104" s="28"/>
    </row>
    <row r="105" spans="2:24" x14ac:dyDescent="0.25">
      <c r="B105" s="64" t="s">
        <v>124</v>
      </c>
      <c r="C105" s="65"/>
      <c r="D105" s="51" t="s">
        <v>137</v>
      </c>
      <c r="E105" s="34">
        <v>400</v>
      </c>
      <c r="F105" s="34"/>
      <c r="G105" s="34"/>
      <c r="H105" s="34"/>
      <c r="I105" s="34"/>
      <c r="J105" s="34">
        <v>10</v>
      </c>
      <c r="K105" s="34"/>
      <c r="L105" s="34"/>
      <c r="M105" s="34"/>
      <c r="N105" s="34"/>
      <c r="O105" s="34"/>
      <c r="P105" s="34"/>
      <c r="Q105" s="34"/>
      <c r="R105" s="34"/>
      <c r="S105" s="34">
        <v>10</v>
      </c>
      <c r="T105" s="24">
        <f t="shared" si="0"/>
        <v>420</v>
      </c>
      <c r="U105" s="11"/>
      <c r="V105" s="11">
        <f t="shared" si="4"/>
        <v>0</v>
      </c>
      <c r="W105" s="11">
        <f t="shared" si="5"/>
        <v>0</v>
      </c>
      <c r="X105" s="22">
        <f t="shared" si="6"/>
        <v>0</v>
      </c>
    </row>
    <row r="106" spans="2:24" x14ac:dyDescent="0.25">
      <c r="B106" s="64" t="s">
        <v>125</v>
      </c>
      <c r="C106" s="65"/>
      <c r="D106" s="49" t="s">
        <v>136</v>
      </c>
      <c r="E106" s="34"/>
      <c r="F106" s="34"/>
      <c r="G106" s="34"/>
      <c r="H106" s="34"/>
      <c r="I106" s="34">
        <v>5</v>
      </c>
      <c r="J106" s="34">
        <v>10</v>
      </c>
      <c r="K106" s="34"/>
      <c r="L106" s="34"/>
      <c r="M106" s="34"/>
      <c r="N106" s="34"/>
      <c r="O106" s="34"/>
      <c r="P106" s="34">
        <v>160</v>
      </c>
      <c r="Q106" s="34"/>
      <c r="R106" s="34"/>
      <c r="S106" s="34"/>
      <c r="T106" s="24">
        <f t="shared" si="0"/>
        <v>175</v>
      </c>
      <c r="U106" s="11"/>
      <c r="V106" s="11">
        <f t="shared" si="4"/>
        <v>0</v>
      </c>
      <c r="W106" s="11">
        <f t="shared" si="5"/>
        <v>0</v>
      </c>
      <c r="X106" s="22">
        <f t="shared" si="6"/>
        <v>0</v>
      </c>
    </row>
    <row r="107" spans="2:24" x14ac:dyDescent="0.25">
      <c r="B107" s="64" t="s">
        <v>126</v>
      </c>
      <c r="C107" s="65"/>
      <c r="D107" s="51" t="s">
        <v>134</v>
      </c>
      <c r="E107" s="34"/>
      <c r="F107" s="34">
        <v>100</v>
      </c>
      <c r="G107" s="34"/>
      <c r="H107" s="34">
        <v>120</v>
      </c>
      <c r="I107" s="34"/>
      <c r="J107" s="34"/>
      <c r="K107" s="34">
        <v>60</v>
      </c>
      <c r="L107" s="34">
        <v>20</v>
      </c>
      <c r="M107" s="34"/>
      <c r="N107" s="34"/>
      <c r="O107" s="34"/>
      <c r="P107" s="34"/>
      <c r="Q107" s="34"/>
      <c r="R107" s="34"/>
      <c r="S107" s="34">
        <v>10</v>
      </c>
      <c r="T107" s="24">
        <f t="shared" si="0"/>
        <v>310</v>
      </c>
      <c r="U107" s="11"/>
      <c r="V107" s="11">
        <f t="shared" si="4"/>
        <v>0</v>
      </c>
      <c r="W107" s="11">
        <f t="shared" si="5"/>
        <v>0</v>
      </c>
      <c r="X107" s="22">
        <f t="shared" si="6"/>
        <v>0</v>
      </c>
    </row>
    <row r="108" spans="2:24" ht="24.75" customHeight="1" x14ac:dyDescent="0.25">
      <c r="B108" s="110" t="s">
        <v>127</v>
      </c>
      <c r="C108" s="111"/>
      <c r="D108" s="51" t="s">
        <v>137</v>
      </c>
      <c r="E108" s="34">
        <v>600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24">
        <f t="shared" si="0"/>
        <v>600</v>
      </c>
      <c r="U108" s="11"/>
      <c r="V108" s="11">
        <f t="shared" si="4"/>
        <v>0</v>
      </c>
      <c r="W108" s="11">
        <f t="shared" si="5"/>
        <v>0</v>
      </c>
      <c r="X108" s="22">
        <f t="shared" si="6"/>
        <v>0</v>
      </c>
    </row>
    <row r="109" spans="2:24" x14ac:dyDescent="0.25">
      <c r="B109" s="64" t="s">
        <v>128</v>
      </c>
      <c r="C109" s="65"/>
      <c r="D109" s="49" t="s">
        <v>136</v>
      </c>
      <c r="E109" s="34"/>
      <c r="F109" s="34"/>
      <c r="G109" s="34">
        <v>6</v>
      </c>
      <c r="H109" s="34">
        <v>36</v>
      </c>
      <c r="I109" s="34"/>
      <c r="J109" s="34"/>
      <c r="K109" s="34"/>
      <c r="L109" s="34">
        <v>12</v>
      </c>
      <c r="M109" s="34"/>
      <c r="N109" s="34"/>
      <c r="O109" s="34">
        <v>5</v>
      </c>
      <c r="P109" s="34"/>
      <c r="Q109" s="34"/>
      <c r="R109" s="34"/>
      <c r="S109" s="34"/>
      <c r="T109" s="24">
        <f t="shared" si="0"/>
        <v>59</v>
      </c>
      <c r="U109" s="11"/>
      <c r="V109" s="11">
        <f t="shared" si="4"/>
        <v>0</v>
      </c>
      <c r="W109" s="11">
        <f t="shared" si="5"/>
        <v>0</v>
      </c>
      <c r="X109" s="22">
        <f t="shared" si="6"/>
        <v>0</v>
      </c>
    </row>
    <row r="110" spans="2:24" x14ac:dyDescent="0.25">
      <c r="B110" s="64" t="s">
        <v>129</v>
      </c>
      <c r="C110" s="65"/>
      <c r="D110" s="49" t="s">
        <v>136</v>
      </c>
      <c r="E110" s="34"/>
      <c r="F110" s="34"/>
      <c r="G110" s="34"/>
      <c r="H110" s="34">
        <v>20</v>
      </c>
      <c r="I110" s="34">
        <v>120</v>
      </c>
      <c r="J110" s="34">
        <v>50</v>
      </c>
      <c r="K110" s="34">
        <v>200</v>
      </c>
      <c r="L110" s="34"/>
      <c r="M110" s="34">
        <v>20</v>
      </c>
      <c r="N110" s="34"/>
      <c r="O110" s="34">
        <v>30</v>
      </c>
      <c r="P110" s="34">
        <v>250</v>
      </c>
      <c r="Q110" s="34">
        <v>300</v>
      </c>
      <c r="R110" s="34"/>
      <c r="S110" s="34"/>
      <c r="T110" s="24">
        <f t="shared" si="0"/>
        <v>990</v>
      </c>
      <c r="U110" s="11"/>
      <c r="V110" s="11">
        <f t="shared" si="4"/>
        <v>0</v>
      </c>
      <c r="W110" s="11">
        <f t="shared" si="5"/>
        <v>0</v>
      </c>
      <c r="X110" s="22">
        <f t="shared" si="6"/>
        <v>0</v>
      </c>
    </row>
    <row r="111" spans="2:24" x14ac:dyDescent="0.25">
      <c r="B111" s="64" t="s">
        <v>130</v>
      </c>
      <c r="C111" s="65"/>
      <c r="D111" s="49" t="s">
        <v>136</v>
      </c>
      <c r="E111" s="34"/>
      <c r="F111" s="34"/>
      <c r="G111" s="34"/>
      <c r="H111" s="34"/>
      <c r="I111" s="34"/>
      <c r="J111" s="34">
        <v>20</v>
      </c>
      <c r="K111" s="34"/>
      <c r="L111" s="34"/>
      <c r="M111" s="34"/>
      <c r="N111" s="34"/>
      <c r="O111" s="34">
        <v>4</v>
      </c>
      <c r="P111" s="34"/>
      <c r="Q111" s="34"/>
      <c r="R111" s="34"/>
      <c r="S111" s="34"/>
      <c r="T111" s="24">
        <f t="shared" si="0"/>
        <v>24</v>
      </c>
      <c r="U111" s="11"/>
      <c r="V111" s="11">
        <f t="shared" si="4"/>
        <v>0</v>
      </c>
      <c r="W111" s="11">
        <f t="shared" si="5"/>
        <v>0</v>
      </c>
      <c r="X111" s="22">
        <f t="shared" si="6"/>
        <v>0</v>
      </c>
    </row>
    <row r="112" spans="2:24" ht="30.75" customHeight="1" x14ac:dyDescent="0.25">
      <c r="B112" s="110" t="s">
        <v>131</v>
      </c>
      <c r="C112" s="111"/>
      <c r="D112" s="49" t="s">
        <v>134</v>
      </c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>
        <v>10</v>
      </c>
      <c r="R112" s="34"/>
      <c r="S112" s="34"/>
      <c r="T112" s="24">
        <f t="shared" si="0"/>
        <v>10</v>
      </c>
      <c r="U112" s="11"/>
      <c r="V112" s="11">
        <f t="shared" si="4"/>
        <v>0</v>
      </c>
      <c r="W112" s="11">
        <f t="shared" si="5"/>
        <v>0</v>
      </c>
      <c r="X112" s="22">
        <f t="shared" si="6"/>
        <v>0</v>
      </c>
    </row>
    <row r="113" spans="2:24" x14ac:dyDescent="0.25">
      <c r="B113" s="64" t="s">
        <v>132</v>
      </c>
      <c r="C113" s="65"/>
      <c r="D113" s="49" t="s">
        <v>136</v>
      </c>
      <c r="E113" s="34"/>
      <c r="F113" s="34"/>
      <c r="G113" s="34"/>
      <c r="H113" s="34"/>
      <c r="I113" s="34">
        <v>3</v>
      </c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24">
        <f t="shared" si="0"/>
        <v>3</v>
      </c>
      <c r="U113" s="11"/>
      <c r="V113" s="11">
        <f t="shared" si="4"/>
        <v>0</v>
      </c>
      <c r="W113" s="11">
        <f t="shared" si="5"/>
        <v>0</v>
      </c>
      <c r="X113" s="22">
        <f t="shared" si="6"/>
        <v>0</v>
      </c>
    </row>
    <row r="114" spans="2:24" ht="15.75" thickBot="1" x14ac:dyDescent="0.3">
      <c r="B114" s="104" t="s">
        <v>133</v>
      </c>
      <c r="C114" s="105"/>
      <c r="D114" s="52" t="s">
        <v>134</v>
      </c>
      <c r="E114" s="39"/>
      <c r="F114" s="39"/>
      <c r="G114" s="39">
        <v>2</v>
      </c>
      <c r="H114" s="39">
        <v>8</v>
      </c>
      <c r="I114" s="39"/>
      <c r="J114" s="39"/>
      <c r="K114" s="39">
        <v>5</v>
      </c>
      <c r="L114" s="39"/>
      <c r="M114" s="39"/>
      <c r="N114" s="39"/>
      <c r="O114" s="39"/>
      <c r="P114" s="39"/>
      <c r="Q114" s="39"/>
      <c r="R114" s="39"/>
      <c r="S114" s="39"/>
      <c r="T114" s="12">
        <f t="shared" si="0"/>
        <v>15</v>
      </c>
      <c r="U114" s="29"/>
      <c r="V114" s="11">
        <f t="shared" si="4"/>
        <v>0</v>
      </c>
      <c r="W114" s="11">
        <f t="shared" si="5"/>
        <v>0</v>
      </c>
      <c r="X114" s="22">
        <f t="shared" si="6"/>
        <v>0</v>
      </c>
    </row>
    <row r="115" spans="2:24" ht="16.5" thickBot="1" x14ac:dyDescent="0.3"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53"/>
      <c r="U115" s="57" t="s">
        <v>159</v>
      </c>
      <c r="V115" s="54">
        <f>SUM(V34:V114)</f>
        <v>0</v>
      </c>
      <c r="W115" s="54">
        <f>SUM(W34:W114)</f>
        <v>0</v>
      </c>
      <c r="X115" s="54">
        <f>SUM(X34:X114)</f>
        <v>0</v>
      </c>
    </row>
    <row r="116" spans="2:24" x14ac:dyDescent="0.25">
      <c r="W116" s="6"/>
      <c r="X116" s="6"/>
    </row>
    <row r="117" spans="2:24" x14ac:dyDescent="0.25">
      <c r="W117" s="6"/>
      <c r="X117" s="6"/>
    </row>
    <row r="118" spans="2:24" x14ac:dyDescent="0.25">
      <c r="W118" s="6"/>
      <c r="X118" s="6"/>
    </row>
    <row r="119" spans="2:24" x14ac:dyDescent="0.25">
      <c r="W119" s="6"/>
      <c r="X119" s="6"/>
    </row>
    <row r="120" spans="2:24" x14ac:dyDescent="0.25">
      <c r="F120" s="10"/>
      <c r="W120" s="6"/>
      <c r="X120" s="6"/>
    </row>
    <row r="121" spans="2:24" x14ac:dyDescent="0.25">
      <c r="W121" s="6"/>
      <c r="X121" s="6"/>
    </row>
    <row r="122" spans="2:24" x14ac:dyDescent="0.25">
      <c r="W122" s="6"/>
      <c r="X122" s="6"/>
    </row>
    <row r="123" spans="2:24" x14ac:dyDescent="0.25">
      <c r="W123" s="6"/>
      <c r="X123" s="6"/>
    </row>
    <row r="124" spans="2:24" x14ac:dyDescent="0.25">
      <c r="W124" s="6"/>
      <c r="X124" s="6"/>
    </row>
    <row r="125" spans="2:24" x14ac:dyDescent="0.25">
      <c r="W125" s="6"/>
      <c r="X125" s="6"/>
    </row>
    <row r="126" spans="2:24" x14ac:dyDescent="0.25">
      <c r="W126" s="6"/>
      <c r="X126" s="6"/>
    </row>
    <row r="127" spans="2:24" x14ac:dyDescent="0.25">
      <c r="W127" s="6"/>
      <c r="X127" s="6"/>
    </row>
    <row r="128" spans="2:24" x14ac:dyDescent="0.25">
      <c r="W128" s="6"/>
      <c r="X128" s="6"/>
    </row>
    <row r="129" spans="23:24" x14ac:dyDescent="0.25">
      <c r="W129" s="6"/>
      <c r="X129" s="6"/>
    </row>
    <row r="130" spans="23:24" x14ac:dyDescent="0.25">
      <c r="W130" s="6"/>
      <c r="X130" s="6"/>
    </row>
    <row r="131" spans="23:24" x14ac:dyDescent="0.25">
      <c r="W131" s="6"/>
      <c r="X131" s="6"/>
    </row>
    <row r="132" spans="23:24" x14ac:dyDescent="0.25">
      <c r="W132" s="6"/>
      <c r="X132" s="6"/>
    </row>
    <row r="133" spans="23:24" x14ac:dyDescent="0.25">
      <c r="W133" s="6"/>
      <c r="X133" s="6"/>
    </row>
    <row r="134" spans="23:24" x14ac:dyDescent="0.25">
      <c r="W134" s="6"/>
      <c r="X134" s="6"/>
    </row>
    <row r="135" spans="23:24" x14ac:dyDescent="0.25">
      <c r="W135" s="6"/>
      <c r="X135" s="6"/>
    </row>
    <row r="136" spans="23:24" x14ac:dyDescent="0.25">
      <c r="W136" s="6"/>
      <c r="X136" s="6"/>
    </row>
    <row r="137" spans="23:24" x14ac:dyDescent="0.25">
      <c r="W137" s="6"/>
      <c r="X137" s="6"/>
    </row>
    <row r="138" spans="23:24" x14ac:dyDescent="0.25">
      <c r="W138" s="6"/>
      <c r="X138" s="6"/>
    </row>
  </sheetData>
  <mergeCells count="130">
    <mergeCell ref="B110:C110"/>
    <mergeCell ref="B111:C111"/>
    <mergeCell ref="B112:C112"/>
    <mergeCell ref="B113:C113"/>
    <mergeCell ref="B33:C33"/>
    <mergeCell ref="B102:C102"/>
    <mergeCell ref="B103:C103"/>
    <mergeCell ref="B104:C104"/>
    <mergeCell ref="B105:C105"/>
    <mergeCell ref="B106:C106"/>
    <mergeCell ref="B107:C107"/>
    <mergeCell ref="B108:C108"/>
    <mergeCell ref="B95:C95"/>
    <mergeCell ref="B96:C96"/>
    <mergeCell ref="B101:C101"/>
    <mergeCell ref="B97:C97"/>
    <mergeCell ref="B98:C98"/>
    <mergeCell ref="B99:C99"/>
    <mergeCell ref="B59:C59"/>
    <mergeCell ref="B100:C100"/>
    <mergeCell ref="B46:C46"/>
    <mergeCell ref="B47:C47"/>
    <mergeCell ref="B92:C92"/>
    <mergeCell ref="B93:C93"/>
    <mergeCell ref="B94:C94"/>
    <mergeCell ref="B91:C91"/>
    <mergeCell ref="B109:C109"/>
    <mergeCell ref="B114:C114"/>
    <mergeCell ref="D20:I20"/>
    <mergeCell ref="D21:I21"/>
    <mergeCell ref="D23:I23"/>
    <mergeCell ref="D26:I26"/>
    <mergeCell ref="D27:I27"/>
    <mergeCell ref="B20:C20"/>
    <mergeCell ref="B21:C21"/>
    <mergeCell ref="B23:C23"/>
    <mergeCell ref="B26:C26"/>
    <mergeCell ref="B27:C27"/>
    <mergeCell ref="B81:C81"/>
    <mergeCell ref="B73:C73"/>
    <mergeCell ref="B74:C74"/>
    <mergeCell ref="B75:C75"/>
    <mergeCell ref="B76:C76"/>
    <mergeCell ref="B77:C77"/>
    <mergeCell ref="B89:C89"/>
    <mergeCell ref="B83:C83"/>
    <mergeCell ref="B84:C84"/>
    <mergeCell ref="B39:C39"/>
    <mergeCell ref="X32:X33"/>
    <mergeCell ref="U32:U33"/>
    <mergeCell ref="V32:V33"/>
    <mergeCell ref="W32:W33"/>
    <mergeCell ref="B32:C32"/>
    <mergeCell ref="B34:C34"/>
    <mergeCell ref="B35:C35"/>
    <mergeCell ref="B37:C37"/>
    <mergeCell ref="B36:C36"/>
    <mergeCell ref="B13:C13"/>
    <mergeCell ref="D13:I13"/>
    <mergeCell ref="B2:H2"/>
    <mergeCell ref="B4:C4"/>
    <mergeCell ref="B14:C14"/>
    <mergeCell ref="D14:I14"/>
    <mergeCell ref="B15:C15"/>
    <mergeCell ref="D15:I15"/>
    <mergeCell ref="C8:I8"/>
    <mergeCell ref="B30:C30"/>
    <mergeCell ref="B31:F31"/>
    <mergeCell ref="C5:I5"/>
    <mergeCell ref="C6:I6"/>
    <mergeCell ref="C7:I7"/>
    <mergeCell ref="C9:I9"/>
    <mergeCell ref="C10:I10"/>
    <mergeCell ref="B22:C22"/>
    <mergeCell ref="D22:I22"/>
    <mergeCell ref="B24:C24"/>
    <mergeCell ref="D24:I24"/>
    <mergeCell ref="B25:C25"/>
    <mergeCell ref="D25:I25"/>
    <mergeCell ref="B17:C17"/>
    <mergeCell ref="B16:C16"/>
    <mergeCell ref="D16:I16"/>
    <mergeCell ref="D17:I17"/>
    <mergeCell ref="B18:C18"/>
    <mergeCell ref="D18:I18"/>
    <mergeCell ref="B19:C19"/>
    <mergeCell ref="D19:I19"/>
    <mergeCell ref="B28:C28"/>
    <mergeCell ref="D28:I28"/>
    <mergeCell ref="B12:I12"/>
    <mergeCell ref="B61:C61"/>
    <mergeCell ref="B69:C69"/>
    <mergeCell ref="B70:C70"/>
    <mergeCell ref="B71:C71"/>
    <mergeCell ref="B72:C72"/>
    <mergeCell ref="B82:C82"/>
    <mergeCell ref="B90:C90"/>
    <mergeCell ref="B50:C50"/>
    <mergeCell ref="B51:C51"/>
    <mergeCell ref="B88:C88"/>
    <mergeCell ref="B68:C68"/>
    <mergeCell ref="B62:C62"/>
    <mergeCell ref="B63:C63"/>
    <mergeCell ref="B64:C64"/>
    <mergeCell ref="B66:C66"/>
    <mergeCell ref="B67:C67"/>
    <mergeCell ref="B78:C78"/>
    <mergeCell ref="B79:C79"/>
    <mergeCell ref="B80:C80"/>
    <mergeCell ref="B85:C85"/>
    <mergeCell ref="B65:C65"/>
    <mergeCell ref="B87:C87"/>
    <mergeCell ref="B86:C86"/>
    <mergeCell ref="B38:C38"/>
    <mergeCell ref="B52:C52"/>
    <mergeCell ref="B53:C53"/>
    <mergeCell ref="B54:C54"/>
    <mergeCell ref="B55:C55"/>
    <mergeCell ref="B56:C56"/>
    <mergeCell ref="B57:C57"/>
    <mergeCell ref="B58:C58"/>
    <mergeCell ref="B60:C60"/>
    <mergeCell ref="B48:C48"/>
    <mergeCell ref="B49:C49"/>
    <mergeCell ref="B43:C43"/>
    <mergeCell ref="B41:C41"/>
    <mergeCell ref="B45:C45"/>
    <mergeCell ref="B40:C40"/>
    <mergeCell ref="B42:C42"/>
    <mergeCell ref="B44:C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Hygienické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2019-01-07T08:23:24Z</dcterms:modified>
</cp:coreProperties>
</file>