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19/34_Drobné ICT - 4.Q 2019/"/>
    </mc:Choice>
  </mc:AlternateContent>
  <xr:revisionPtr revIDLastSave="0" documentId="8_{7CB2D5DD-1D22-4EB7-A438-FA1A2CE48272}" xr6:coauthVersionLast="41" xr6:coauthVersionMax="41" xr10:uidLastSave="{00000000-0000-0000-0000-000000000000}"/>
  <bookViews>
    <workbookView xWindow="25080" yWindow="-120" windowWidth="25440" windowHeight="1539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50" i="10" l="1" a="1"/>
  <c r="V33" i="10"/>
  <c r="V34" i="10"/>
  <c r="V35" i="10"/>
  <c r="V36" i="10"/>
  <c r="V38" i="10"/>
  <c r="V39" i="10"/>
  <c r="V41" i="10"/>
  <c r="V42" i="10"/>
  <c r="V44" i="10"/>
  <c r="V45" i="10"/>
  <c r="V46" i="10"/>
  <c r="V47" i="10"/>
  <c r="V48" i="10"/>
  <c r="V49" i="10"/>
  <c r="V32" i="10"/>
  <c r="V50" i="10" l="1"/>
  <c r="T49" i="10" l="1"/>
  <c r="T48" i="10"/>
  <c r="T47" i="10"/>
  <c r="T46" i="10"/>
  <c r="T45" i="10"/>
  <c r="T44" i="10"/>
  <c r="T42" i="10"/>
  <c r="T41" i="10"/>
  <c r="T39" i="10"/>
  <c r="T38" i="10"/>
  <c r="T36" i="10"/>
  <c r="T35" i="10"/>
  <c r="T34" i="10"/>
  <c r="T33" i="10"/>
  <c r="T32" i="10"/>
  <c r="W50" i="10" l="1"/>
  <c r="X50" i="10" s="1"/>
</calcChain>
</file>

<file path=xl/sharedStrings.xml><?xml version="1.0" encoding="utf-8"?>
<sst xmlns="http://schemas.openxmlformats.org/spreadsheetml/2006/main" count="167" uniqueCount="90">
  <si>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</si>
  <si>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</si>
  <si>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</si>
  <si>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</si>
  <si>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</si>
  <si>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</si>
  <si>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</si>
  <si>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</si>
  <si>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</si>
  <si>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</si>
  <si>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</si>
  <si>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</si>
  <si>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</si>
  <si>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</si>
  <si>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</si>
  <si>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</si>
  <si>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</si>
  <si>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</si>
  <si>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</si>
  <si>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</si>
  <si>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</si>
  <si>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</si>
  <si>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</si>
  <si>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</si>
  <si>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</si>
  <si>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</si>
  <si>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</si>
  <si>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</si>
  <si>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</si>
  <si>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</si>
  <si>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</si>
  <si>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</si>
  <si>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</si>
  <si>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</si>
  <si>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</si>
  <si>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</si>
  <si>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</si>
  <si>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</si>
  <si>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</si>
  <si>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</si>
  <si>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</si>
  <si>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</si>
  <si>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</si>
  <si>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</si>
  <si>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</si>
  <si>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</si>
  <si>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</si>
  <si>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</si>
  <si>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</si>
  <si>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</si>
  <si>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</si>
  <si>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</si>
  <si>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</si>
  <si>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</si>
  <si>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</si>
  <si>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</si>
  <si>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</si>
  <si>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</si>
  <si>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</si>
  <si>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</si>
  <si>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</si>
  <si>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</si>
  <si>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</si>
  <si>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</si>
  <si>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t>Dell Latitude E7240 – Li-polymer, Type WD52H, 7,4 V, 45 Wh (Replace Li-polymer 7,4 V,  44 Wh - 6000mAh)</t>
  </si>
  <si>
    <t>Dell Latitude E7440 – Li-ion, Type 34GKR, 7,4 V, 47 Wh (Replace Li-polymer 7,4 V,  43 Wh - 5800mAh)</t>
  </si>
  <si>
    <t>Dell Latitude E7250 - Li-ion Type VTV59, 7,4 V, 52 Wh</t>
  </si>
  <si>
    <t>Dell Latitude E7270 - Li-ion Type J60J5, 7,6 V, 55 Wh</t>
  </si>
  <si>
    <t>Dell Latitude E7470 - Li-ion Type J60J5, 7,6 V, 55 Wh</t>
  </si>
  <si>
    <r>
      <t xml:space="preserve">NAPÁJECÍ ADAPTÉRY - </t>
    </r>
    <r>
      <rPr>
        <b/>
        <sz val="11"/>
        <color rgb="FFFF0000"/>
        <rFont val="Calibri"/>
        <family val="2"/>
        <charset val="238"/>
        <scheme val="minor"/>
      </rPr>
      <t>akceptujeme i alternativní s odpovídajícími parametry a garancí funkčnosti</t>
    </r>
  </si>
  <si>
    <t>AC/DC adaptér pro Dell EURO 2 Simple E-port replikátor Input 240 V, 2,5 A, 50 Hz,Output 19,5 V, 6,7 A, 130 W</t>
  </si>
  <si>
    <t>SÍŤOVÉ PRVKY</t>
  </si>
  <si>
    <t>Wi-Fi AP, Dual-Band - 2,4 GHz a 5 GHz, podpora 802.11 a/b/g/n/ac, min. 3x3 MIMO, funkce AP/Hotspot, 2x GLAN, součástí balení PoE adaptér, nutná kompatibilita se SW centrální správy UniFi Controller v5.X</t>
  </si>
  <si>
    <t>Přímá spojka Patch kabelů - 2 x RJ45 UTP BOX CAT 5e (8p8c) Female-Female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</si>
  <si>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</si>
  <si>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</si>
  <si>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Brašna pro notebook 14", polstr. prostor pro NB, odnímatelný ramenní popruh, úložný prostor, černá</t>
  </si>
  <si>
    <t xml:space="preserve">Batoh pro notebook 14“, stavitelný popruh, polstrovaný prostor pro NB, úložný prostor, barva černá, šedá 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</si>
  <si>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</si>
  <si>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</si>
  <si>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</si>
  <si>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AC/DC adaptér pro notebook Dell Latitude E7250, Input 240V-1,5A, 50-60HZ, Output 19.5V, 3,34A, 65 W</t>
  </si>
  <si>
    <t>Čep David, tel. 585 540 111, david.cep@csicr.cz</t>
  </si>
  <si>
    <t>Marschnerová Zuzana, mobil: 475 240 300, zuzana.marschnerova@csicr.cz</t>
  </si>
  <si>
    <t>Propojovací kabel USB – mikcroUSB, nabíjecí a datový kabel s koncovkami USB 2.0/Micro USB</t>
  </si>
  <si>
    <t>Egertová Jana, mobil: 606 034 575, jana.egertova@csicr.cz</t>
  </si>
  <si>
    <t>ČESKÁ ŠKOLNÍ INSPEKCE - PŘÍLOHA KUPNÍ SMLOUVY - Drobné ICT - 4. Q 2019 ČŠIG-S-510/19-G42, čj. ČŠIG-4605/19-G42</t>
  </si>
  <si>
    <t>Kompletní zadávací podmínky jsou stanoveny ve Výzvě k podání nabídek č.j. ČŠIG-4605/19-G42 (zveřejněné na profilu zadavatele: https://nen.nipez.cz/profil/CSI a webu: http://www.csicr.cz/cz/VEREJNE-ZAKAZKY).</t>
  </si>
  <si>
    <t>Celková cena včetně DPH</t>
  </si>
  <si>
    <t>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</si>
</sst>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\ _K_č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10" fillId="0" borderId="0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165" fontId="0" fillId="0" borderId="0" xfId="0" applyNumberFormat="1" applyFill="1" applyProtection="1">
      <protection locked="0"/>
    </xf>
    <xf numFmtId="164" fontId="0" fillId="2" borderId="2" xfId="0" applyNumberFormat="1" applyFill="1" applyBorder="1" applyAlignment="1" applyProtection="1">
      <alignment horizontal="center"/>
    </xf>
    <xf numFmtId="0" fontId="10" fillId="0" borderId="13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0" fillId="0" borderId="15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9" xfId="0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0" fillId="0" borderId="9" xfId="0" applyBorder="1" applyAlignment="1"/>
    <xf numFmtId="0" fontId="0" fillId="0" borderId="5" xfId="0" applyFill="1" applyBorder="1" applyAlignment="1" applyProtection="1"/>
    <xf numFmtId="0" fontId="0" fillId="0" borderId="20" xfId="0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0" fontId="18" fillId="0" borderId="4" xfId="0" applyFont="1" applyFill="1" applyBorder="1" applyAlignment="1" applyProtection="1">
      <alignment vertical="center" wrapText="1"/>
    </xf>
    <xf numFmtId="44" fontId="1" fillId="0" borderId="4" xfId="0" applyNumberFormat="1" applyFont="1" applyFill="1" applyBorder="1" applyProtection="1">
      <protection locked="0"/>
    </xf>
    <xf numFmtId="44" fontId="1" fillId="0" borderId="13" xfId="0" applyNumberFormat="1" applyFont="1" applyFill="1" applyBorder="1" applyProtection="1">
      <protection locked="0"/>
    </xf>
    <xf numFmtId="0" fontId="11" fillId="0" borderId="0" xfId="0" applyFont="1" applyFill="1" applyBorder="1" applyAlignment="1" applyProtection="1">
      <protection locked="0"/>
    </xf>
    <xf numFmtId="0" fontId="0" fillId="2" borderId="17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0" fillId="0" borderId="22" xfId="0" applyFill="1" applyBorder="1" applyAlignment="1" applyProtection="1">
      <alignment horizontal="center"/>
    </xf>
    <xf numFmtId="0" fontId="1" fillId="0" borderId="4" xfId="0" applyFont="1" applyBorder="1" applyAlignment="1"/>
    <xf numFmtId="44" fontId="0" fillId="2" borderId="2" xfId="0" applyNumberFormat="1" applyFill="1" applyBorder="1" applyAlignment="1" applyProtection="1">
      <alignment horizontal="center"/>
    </xf>
    <xf numFmtId="0" fontId="0" fillId="0" borderId="1" xfId="0" applyFill="1" applyBorder="1" applyAlignment="1"/>
    <xf numFmtId="0" fontId="0" fillId="0" borderId="1" xfId="0" applyBorder="1" applyAlignment="1"/>
    <xf numFmtId="0" fontId="13" fillId="0" borderId="0" xfId="0" applyFont="1" applyAlignment="1"/>
    <xf numFmtId="0" fontId="6" fillId="0" borderId="0" xfId="0" applyFont="1" applyAlignment="1"/>
    <xf numFmtId="0" fontId="0" fillId="0" borderId="12" xfId="0" applyBorder="1" applyAlignment="1"/>
    <xf numFmtId="0" fontId="0" fillId="0" borderId="7" xfId="0" applyBorder="1" applyAlignment="1"/>
    <xf numFmtId="0" fontId="0" fillId="0" borderId="11" xfId="0" applyBorder="1" applyAlignment="1"/>
    <xf numFmtId="0" fontId="0" fillId="0" borderId="12" xfId="0" applyFill="1" applyBorder="1" applyAlignment="1"/>
    <xf numFmtId="0" fontId="10" fillId="2" borderId="10" xfId="0" applyFont="1" applyFill="1" applyBorder="1" applyAlignment="1" applyProtection="1">
      <alignment horizontal="center" vertical="center" wrapText="1"/>
    </xf>
    <xf numFmtId="0" fontId="0" fillId="2" borderId="6" xfId="0" applyFill="1" applyBorder="1" applyAlignment="1">
      <alignment horizontal="center"/>
    </xf>
    <xf numFmtId="0" fontId="10" fillId="0" borderId="16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8" xfId="0" applyFill="1" applyBorder="1" applyAlignment="1" applyProtection="1"/>
    <xf numFmtId="0" fontId="0" fillId="0" borderId="19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2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Fill="1" applyBorder="1" applyAlignment="1" applyProtection="1">
      <protection locked="0"/>
    </xf>
    <xf numFmtId="0" fontId="0" fillId="0" borderId="9" xfId="0" applyBorder="1" applyAlignment="1"/>
    <xf numFmtId="0" fontId="1" fillId="2" borderId="5" xfId="0" applyFont="1" applyFill="1" applyBorder="1" applyAlignment="1" applyProtection="1"/>
    <xf numFmtId="0" fontId="0" fillId="0" borderId="5" xfId="0" applyFill="1" applyBorder="1" applyAlignment="1" applyProtection="1">
      <alignment vertical="center" wrapText="1"/>
    </xf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0" fillId="0" borderId="5" xfId="0" applyFill="1" applyBorder="1" applyAlignment="1" applyProtection="1"/>
    <xf numFmtId="0" fontId="0" fillId="3" borderId="14" xfId="0" applyFill="1" applyBorder="1" applyAlignment="1" applyProtection="1">
      <alignment horizontal="left"/>
      <protection locked="0"/>
    </xf>
    <xf numFmtId="0" fontId="0" fillId="3" borderId="15" xfId="0" applyFill="1" applyBorder="1" applyAlignment="1" applyProtection="1">
      <alignment horizontal="left"/>
      <protection locked="0"/>
    </xf>
    <xf numFmtId="0" fontId="9" fillId="0" borderId="0" xfId="0" applyFont="1" applyAlignment="1">
      <alignment vertical="top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5"/>
  <sheetViews>
    <sheetView tabSelected="1" topLeftCell="A7" zoomScaleNormal="100" workbookViewId="0">
      <selection activeCell="U51" sqref="U51"/>
    </sheetView>
  </sheetViews>
  <sheetFormatPr defaultRowHeight="15" x14ac:dyDescent="0.25"/>
  <cols>
    <col min="1" max="2" width="9.140625" style="8"/>
    <col min="3" max="3" width="92.28515625" style="8" customWidth="1"/>
    <col min="4" max="4" width="11.8554687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8" customWidth="1"/>
    <col min="15" max="20" width="12" style="8" customWidth="1"/>
    <col min="21" max="21" width="15.7109375" style="8" customWidth="1"/>
    <col min="22" max="22" width="19.7109375" style="8" customWidth="1"/>
    <col min="23" max="23" width="17.5703125" style="8" bestFit="1" customWidth="1"/>
    <col min="24" max="24" width="13.85546875" style="8" bestFit="1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7"/>
      <c r="C1"/>
      <c r="D1"/>
      <c r="E1"/>
      <c r="F1"/>
      <c r="G1"/>
      <c r="H1"/>
      <c r="I1"/>
    </row>
    <row r="2" spans="1:9" ht="23.25" x14ac:dyDescent="0.35">
      <c r="B2" s="58" t="s">
        <v>86</v>
      </c>
      <c r="C2" s="59"/>
      <c r="D2" s="59"/>
      <c r="E2" s="59"/>
      <c r="F2" s="59"/>
      <c r="G2" s="59"/>
      <c r="H2" s="59"/>
      <c r="I2" s="3"/>
    </row>
    <row r="3" spans="1:9" x14ac:dyDescent="0.25">
      <c r="B3" s="17"/>
      <c r="C3"/>
      <c r="D3"/>
      <c r="E3"/>
      <c r="F3"/>
      <c r="G3"/>
      <c r="H3"/>
      <c r="I3"/>
    </row>
    <row r="4" spans="1:9" ht="21" x14ac:dyDescent="0.25">
      <c r="B4" s="60" t="s">
        <v>32</v>
      </c>
      <c r="C4" s="59"/>
      <c r="D4"/>
      <c r="E4"/>
      <c r="F4"/>
      <c r="G4"/>
      <c r="H4"/>
      <c r="I4"/>
    </row>
    <row r="5" spans="1:9" ht="15.75" x14ac:dyDescent="0.25">
      <c r="B5" s="18" t="s">
        <v>33</v>
      </c>
      <c r="C5" s="61" t="s">
        <v>34</v>
      </c>
      <c r="D5" s="61"/>
      <c r="E5" s="61"/>
      <c r="F5" s="61"/>
      <c r="G5" s="61"/>
      <c r="H5" s="62"/>
      <c r="I5" s="62"/>
    </row>
    <row r="6" spans="1:9" ht="15.75" x14ac:dyDescent="0.25">
      <c r="B6" s="18" t="s">
        <v>35</v>
      </c>
      <c r="C6" s="61" t="s">
        <v>36</v>
      </c>
      <c r="D6" s="61"/>
      <c r="E6" s="61"/>
      <c r="F6" s="61"/>
      <c r="G6" s="61"/>
      <c r="H6" s="62"/>
      <c r="I6" s="62"/>
    </row>
    <row r="7" spans="1:9" ht="35.1" customHeight="1" x14ac:dyDescent="0.25">
      <c r="B7" s="18" t="s">
        <v>37</v>
      </c>
      <c r="C7" s="63" t="s">
        <v>55</v>
      </c>
      <c r="D7" s="63"/>
      <c r="E7" s="63"/>
      <c r="F7" s="63"/>
      <c r="G7" s="64"/>
      <c r="H7" s="45"/>
      <c r="I7" s="45"/>
    </row>
    <row r="8" spans="1:9" ht="35.1" customHeight="1" x14ac:dyDescent="0.25">
      <c r="A8" s="19"/>
      <c r="B8" s="20" t="s">
        <v>38</v>
      </c>
      <c r="C8" s="63" t="s">
        <v>87</v>
      </c>
      <c r="D8" s="63"/>
      <c r="E8" s="63"/>
      <c r="F8" s="63"/>
      <c r="G8" s="63"/>
      <c r="H8" s="45"/>
      <c r="I8" s="45"/>
    </row>
    <row r="9" spans="1:9" ht="18.75" x14ac:dyDescent="0.3">
      <c r="B9" s="17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65" t="s">
        <v>39</v>
      </c>
      <c r="C10" s="66"/>
      <c r="D10" s="66"/>
      <c r="E10" s="66"/>
      <c r="F10" s="66"/>
      <c r="G10" s="66"/>
      <c r="H10" s="67"/>
      <c r="I10" s="67"/>
    </row>
    <row r="11" spans="1:9" x14ac:dyDescent="0.25">
      <c r="B11" s="68" t="s">
        <v>40</v>
      </c>
      <c r="C11" s="69"/>
      <c r="D11" s="68" t="s">
        <v>41</v>
      </c>
      <c r="E11" s="45"/>
      <c r="F11" s="45"/>
      <c r="G11" s="45"/>
      <c r="H11" s="45"/>
      <c r="I11" s="45"/>
    </row>
    <row r="12" spans="1:9" x14ac:dyDescent="0.25">
      <c r="B12" s="44" t="s">
        <v>42</v>
      </c>
      <c r="C12" s="45"/>
      <c r="D12" s="48" t="s">
        <v>85</v>
      </c>
      <c r="E12" s="49"/>
      <c r="F12" s="49"/>
      <c r="G12" s="49"/>
      <c r="H12" s="49"/>
      <c r="I12" s="50"/>
    </row>
    <row r="13" spans="1:9" x14ac:dyDescent="0.25">
      <c r="B13" s="44" t="s">
        <v>43</v>
      </c>
      <c r="C13" s="45"/>
      <c r="D13" s="45" t="s">
        <v>44</v>
      </c>
      <c r="E13" s="45"/>
      <c r="F13" s="45"/>
      <c r="G13" s="45"/>
      <c r="H13" s="45"/>
      <c r="I13" s="45"/>
    </row>
    <row r="14" spans="1:9" x14ac:dyDescent="0.25">
      <c r="B14" s="44" t="s">
        <v>45</v>
      </c>
      <c r="C14" s="45"/>
      <c r="D14" s="45" t="s">
        <v>30</v>
      </c>
      <c r="E14" s="45"/>
      <c r="F14" s="45"/>
      <c r="G14" s="45"/>
      <c r="H14" s="45"/>
      <c r="I14" s="45"/>
    </row>
    <row r="15" spans="1:9" x14ac:dyDescent="0.25">
      <c r="B15" s="44" t="s">
        <v>46</v>
      </c>
      <c r="C15" s="45"/>
      <c r="D15" s="45" t="s">
        <v>47</v>
      </c>
      <c r="E15" s="45"/>
      <c r="F15" s="45"/>
      <c r="G15" s="45"/>
      <c r="H15" s="45"/>
      <c r="I15" s="45"/>
    </row>
    <row r="16" spans="1:9" x14ac:dyDescent="0.25">
      <c r="B16" s="44" t="s">
        <v>48</v>
      </c>
      <c r="C16" s="45"/>
      <c r="D16" s="45" t="s">
        <v>28</v>
      </c>
      <c r="E16" s="45"/>
      <c r="F16" s="45"/>
      <c r="G16" s="45"/>
      <c r="H16" s="45"/>
      <c r="I16" s="45"/>
    </row>
    <row r="17" spans="1:22" x14ac:dyDescent="0.25">
      <c r="B17" s="44" t="s">
        <v>49</v>
      </c>
      <c r="C17" s="45"/>
      <c r="D17" s="45" t="s">
        <v>83</v>
      </c>
      <c r="E17" s="45"/>
      <c r="F17" s="45"/>
      <c r="G17" s="45"/>
      <c r="H17" s="45"/>
      <c r="I17" s="45"/>
    </row>
    <row r="18" spans="1:22" x14ac:dyDescent="0.25">
      <c r="B18" s="51" t="s">
        <v>56</v>
      </c>
      <c r="C18" s="50"/>
      <c r="D18" s="48" t="s">
        <v>21</v>
      </c>
      <c r="E18" s="49"/>
      <c r="F18" s="49"/>
      <c r="G18" s="49"/>
      <c r="H18" s="49"/>
      <c r="I18" s="50"/>
    </row>
    <row r="19" spans="1:22" x14ac:dyDescent="0.25">
      <c r="B19" s="51" t="s">
        <v>57</v>
      </c>
      <c r="C19" s="50"/>
      <c r="D19" s="48" t="s">
        <v>29</v>
      </c>
      <c r="E19" s="49"/>
      <c r="F19" s="49"/>
      <c r="G19" s="49"/>
      <c r="H19" s="49"/>
      <c r="I19" s="50"/>
    </row>
    <row r="20" spans="1:22" x14ac:dyDescent="0.25">
      <c r="B20" s="44" t="s">
        <v>50</v>
      </c>
      <c r="C20" s="45"/>
      <c r="D20" s="45" t="s">
        <v>27</v>
      </c>
      <c r="E20" s="45"/>
      <c r="F20" s="45"/>
      <c r="G20" s="45"/>
      <c r="H20" s="45"/>
      <c r="I20" s="45"/>
    </row>
    <row r="21" spans="1:22" x14ac:dyDescent="0.25">
      <c r="B21" s="51" t="s">
        <v>60</v>
      </c>
      <c r="C21" s="50"/>
      <c r="D21" s="48" t="s">
        <v>22</v>
      </c>
      <c r="E21" s="49"/>
      <c r="F21" s="49"/>
      <c r="G21" s="49"/>
      <c r="H21" s="49"/>
      <c r="I21" s="50"/>
    </row>
    <row r="22" spans="1:22" x14ac:dyDescent="0.25">
      <c r="B22" s="44" t="s">
        <v>51</v>
      </c>
      <c r="C22" s="45"/>
      <c r="D22" s="45" t="s">
        <v>23</v>
      </c>
      <c r="E22" s="45"/>
      <c r="F22" s="45"/>
      <c r="G22" s="45"/>
      <c r="H22" s="45"/>
      <c r="I22" s="45"/>
    </row>
    <row r="23" spans="1:22" x14ac:dyDescent="0.25">
      <c r="B23" s="44" t="s">
        <v>52</v>
      </c>
      <c r="C23" s="45"/>
      <c r="D23" s="45" t="s">
        <v>20</v>
      </c>
      <c r="E23" s="45"/>
      <c r="F23" s="45"/>
      <c r="G23" s="45"/>
      <c r="H23" s="45"/>
      <c r="I23" s="45"/>
    </row>
    <row r="24" spans="1:22" x14ac:dyDescent="0.25">
      <c r="B24" s="51" t="s">
        <v>58</v>
      </c>
      <c r="C24" s="50"/>
      <c r="D24" s="48" t="s">
        <v>82</v>
      </c>
      <c r="E24" s="49"/>
      <c r="F24" s="49"/>
      <c r="G24" s="49"/>
      <c r="H24" s="49"/>
      <c r="I24" s="50"/>
    </row>
    <row r="25" spans="1:22" x14ac:dyDescent="0.25">
      <c r="B25" s="51" t="s">
        <v>59</v>
      </c>
      <c r="C25" s="50"/>
      <c r="D25" s="48" t="s">
        <v>24</v>
      </c>
      <c r="E25" s="49"/>
      <c r="F25" s="49"/>
      <c r="G25" s="49"/>
      <c r="H25" s="49"/>
      <c r="I25" s="50"/>
    </row>
    <row r="26" spans="1:22" x14ac:dyDescent="0.25">
      <c r="B26" s="44" t="s">
        <v>61</v>
      </c>
      <c r="C26" s="45"/>
      <c r="D26" s="45" t="s">
        <v>31</v>
      </c>
      <c r="E26" s="45"/>
      <c r="F26" s="45"/>
      <c r="G26" s="45"/>
      <c r="H26" s="45"/>
      <c r="I26" s="45"/>
    </row>
    <row r="27" spans="1:22" x14ac:dyDescent="0.25">
      <c r="B27" s="21"/>
      <c r="C27" s="22"/>
      <c r="D27" s="22"/>
      <c r="E27" s="23"/>
      <c r="F27" s="22"/>
      <c r="G27" s="22"/>
      <c r="H27" s="22"/>
      <c r="I27" s="22"/>
    </row>
    <row r="28" spans="1:22" ht="21" x14ac:dyDescent="0.35">
      <c r="B28" s="46" t="s">
        <v>53</v>
      </c>
      <c r="C28" s="47"/>
      <c r="D28"/>
      <c r="E28"/>
      <c r="F28"/>
      <c r="G28"/>
      <c r="H28"/>
      <c r="I28"/>
    </row>
    <row r="29" spans="1:22" ht="24.95" customHeight="1" thickBot="1" x14ac:dyDescent="0.3">
      <c r="A29" s="24"/>
      <c r="B29" s="79" t="s">
        <v>54</v>
      </c>
      <c r="C29" s="67"/>
      <c r="D29" s="67"/>
      <c r="E29" s="67"/>
      <c r="F29" s="67"/>
      <c r="G29" s="25"/>
      <c r="H29" s="25"/>
      <c r="I29" s="25"/>
    </row>
    <row r="30" spans="1:22" s="9" customFormat="1" ht="32.25" customHeight="1" thickBot="1" x14ac:dyDescent="0.3">
      <c r="B30" s="54" t="s">
        <v>19</v>
      </c>
      <c r="C30" s="55"/>
      <c r="D30" s="13" t="s">
        <v>0</v>
      </c>
      <c r="E30" s="10" t="s">
        <v>2</v>
      </c>
      <c r="F30" s="10" t="s">
        <v>3</v>
      </c>
      <c r="G30" s="10" t="s">
        <v>13</v>
      </c>
      <c r="H30" s="10" t="s">
        <v>12</v>
      </c>
      <c r="I30" s="10" t="s">
        <v>8</v>
      </c>
      <c r="J30" s="10" t="s">
        <v>14</v>
      </c>
      <c r="K30" s="10" t="s">
        <v>16</v>
      </c>
      <c r="L30" s="10" t="s">
        <v>9</v>
      </c>
      <c r="M30" s="10" t="s">
        <v>6</v>
      </c>
      <c r="N30" s="10" t="s">
        <v>5</v>
      </c>
      <c r="O30" s="10" t="s">
        <v>7</v>
      </c>
      <c r="P30" s="10" t="s">
        <v>4</v>
      </c>
      <c r="Q30" s="10" t="s">
        <v>10</v>
      </c>
      <c r="R30" s="10" t="s">
        <v>11</v>
      </c>
      <c r="S30" s="10" t="s">
        <v>15</v>
      </c>
      <c r="T30" s="10" t="s">
        <v>26</v>
      </c>
      <c r="U30" s="52" t="s">
        <v>25</v>
      </c>
      <c r="V30" s="52" t="s">
        <v>62</v>
      </c>
    </row>
    <row r="31" spans="1:22" x14ac:dyDescent="0.25">
      <c r="B31" s="56" t="s">
        <v>63</v>
      </c>
      <c r="C31" s="57"/>
      <c r="D31" s="6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39" t="s">
        <v>17</v>
      </c>
      <c r="U31" s="53"/>
      <c r="V31" s="53"/>
    </row>
    <row r="32" spans="1:22" x14ac:dyDescent="0.25">
      <c r="B32" s="74" t="s">
        <v>64</v>
      </c>
      <c r="C32" s="75"/>
      <c r="D32" s="4" t="s">
        <v>1</v>
      </c>
      <c r="E32" s="4"/>
      <c r="F32" s="5"/>
      <c r="G32" s="5">
        <v>1</v>
      </c>
      <c r="H32" s="5">
        <v>1</v>
      </c>
      <c r="I32" s="5"/>
      <c r="J32" s="5"/>
      <c r="K32" s="5"/>
      <c r="L32" s="5"/>
      <c r="M32" s="5"/>
      <c r="N32" s="5">
        <v>1</v>
      </c>
      <c r="O32" s="5"/>
      <c r="P32" s="5">
        <v>1</v>
      </c>
      <c r="Q32" s="5"/>
      <c r="R32" s="5"/>
      <c r="S32" s="5"/>
      <c r="T32" s="40">
        <f t="shared" ref="T32:T49" si="0">SUM(E32:S32)</f>
        <v>4</v>
      </c>
      <c r="U32" s="14"/>
      <c r="V32" s="14">
        <f>ROUND(T32*U32,2)</f>
        <v>0</v>
      </c>
    </row>
    <row r="33" spans="2:22" x14ac:dyDescent="0.25">
      <c r="B33" s="74" t="s">
        <v>65</v>
      </c>
      <c r="C33" s="75"/>
      <c r="D33" s="4" t="s">
        <v>1</v>
      </c>
      <c r="E33" s="4"/>
      <c r="F33" s="5">
        <v>2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40">
        <f t="shared" si="0"/>
        <v>2</v>
      </c>
      <c r="U33" s="14"/>
      <c r="V33" s="14">
        <f t="shared" ref="V33:V49" si="1">ROUND(T33*U33,2)</f>
        <v>0</v>
      </c>
    </row>
    <row r="34" spans="2:22" x14ac:dyDescent="0.25">
      <c r="B34" s="74" t="s">
        <v>66</v>
      </c>
      <c r="C34" s="75"/>
      <c r="D34" s="4" t="s">
        <v>1</v>
      </c>
      <c r="E34" s="4"/>
      <c r="F34" s="5"/>
      <c r="G34" s="5">
        <v>1</v>
      </c>
      <c r="H34" s="5"/>
      <c r="I34" s="5"/>
      <c r="J34" s="5"/>
      <c r="K34" s="5">
        <v>1</v>
      </c>
      <c r="L34" s="5"/>
      <c r="M34" s="5"/>
      <c r="N34" s="5"/>
      <c r="O34" s="5"/>
      <c r="P34" s="5"/>
      <c r="Q34" s="5"/>
      <c r="R34" s="5"/>
      <c r="S34" s="5"/>
      <c r="T34" s="40">
        <f t="shared" si="0"/>
        <v>2</v>
      </c>
      <c r="U34" s="14"/>
      <c r="V34" s="14">
        <f t="shared" si="1"/>
        <v>0</v>
      </c>
    </row>
    <row r="35" spans="2:22" x14ac:dyDescent="0.25">
      <c r="B35" s="74" t="s">
        <v>67</v>
      </c>
      <c r="C35" s="75"/>
      <c r="D35" s="4" t="s">
        <v>1</v>
      </c>
      <c r="E35" s="4"/>
      <c r="F35" s="5"/>
      <c r="G35" s="5">
        <v>1</v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40">
        <f t="shared" si="0"/>
        <v>1</v>
      </c>
      <c r="U35" s="14"/>
      <c r="V35" s="14">
        <f t="shared" si="1"/>
        <v>0</v>
      </c>
    </row>
    <row r="36" spans="2:22" x14ac:dyDescent="0.25">
      <c r="B36" s="74" t="s">
        <v>68</v>
      </c>
      <c r="C36" s="75"/>
      <c r="D36" s="4" t="s">
        <v>1</v>
      </c>
      <c r="E36" s="4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>
        <v>1</v>
      </c>
      <c r="R36" s="5"/>
      <c r="S36" s="5"/>
      <c r="T36" s="40">
        <f t="shared" si="0"/>
        <v>1</v>
      </c>
      <c r="U36" s="14"/>
      <c r="V36" s="14">
        <f t="shared" si="1"/>
        <v>0</v>
      </c>
    </row>
    <row r="37" spans="2:22" x14ac:dyDescent="0.25">
      <c r="B37" s="72" t="s">
        <v>69</v>
      </c>
      <c r="C37" s="71"/>
      <c r="D37" s="6" t="s">
        <v>0</v>
      </c>
      <c r="E37" s="6" t="s">
        <v>18</v>
      </c>
      <c r="F37" s="7" t="s">
        <v>18</v>
      </c>
      <c r="G37" s="7" t="s">
        <v>18</v>
      </c>
      <c r="H37" s="7" t="s">
        <v>18</v>
      </c>
      <c r="I37" s="7" t="s">
        <v>18</v>
      </c>
      <c r="J37" s="7" t="s">
        <v>18</v>
      </c>
      <c r="K37" s="7" t="s">
        <v>18</v>
      </c>
      <c r="L37" s="7" t="s">
        <v>18</v>
      </c>
      <c r="M37" s="7" t="s">
        <v>18</v>
      </c>
      <c r="N37" s="7" t="s">
        <v>18</v>
      </c>
      <c r="O37" s="7" t="s">
        <v>18</v>
      </c>
      <c r="P37" s="7" t="s">
        <v>18</v>
      </c>
      <c r="Q37" s="7" t="s">
        <v>18</v>
      </c>
      <c r="R37" s="7" t="s">
        <v>18</v>
      </c>
      <c r="S37" s="7" t="s">
        <v>18</v>
      </c>
      <c r="T37" s="39"/>
      <c r="U37" s="12"/>
      <c r="V37" s="43"/>
    </row>
    <row r="38" spans="2:22" x14ac:dyDescent="0.25">
      <c r="B38" s="76" t="s">
        <v>70</v>
      </c>
      <c r="C38" s="71"/>
      <c r="D38" s="4" t="s">
        <v>1</v>
      </c>
      <c r="E38" s="4"/>
      <c r="F38" s="5"/>
      <c r="G38" s="5"/>
      <c r="H38" s="5"/>
      <c r="I38" s="5"/>
      <c r="J38" s="5"/>
      <c r="K38" s="5"/>
      <c r="L38" s="5"/>
      <c r="M38" s="5">
        <v>1</v>
      </c>
      <c r="N38" s="5"/>
      <c r="O38" s="5"/>
      <c r="P38" s="5"/>
      <c r="Q38" s="5"/>
      <c r="R38" s="5"/>
      <c r="S38" s="5"/>
      <c r="T38" s="40">
        <f t="shared" si="0"/>
        <v>1</v>
      </c>
      <c r="U38" s="14"/>
      <c r="V38" s="14">
        <f t="shared" si="1"/>
        <v>0</v>
      </c>
    </row>
    <row r="39" spans="2:22" x14ac:dyDescent="0.25">
      <c r="B39" s="70" t="s">
        <v>81</v>
      </c>
      <c r="C39" s="71"/>
      <c r="D39" s="4" t="s">
        <v>1</v>
      </c>
      <c r="E39" s="4"/>
      <c r="F39" s="5"/>
      <c r="G39" s="5">
        <v>1</v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40">
        <f t="shared" si="0"/>
        <v>1</v>
      </c>
      <c r="U39" s="14"/>
      <c r="V39" s="14">
        <f t="shared" si="1"/>
        <v>0</v>
      </c>
    </row>
    <row r="40" spans="2:22" x14ac:dyDescent="0.25">
      <c r="B40" s="72" t="s">
        <v>71</v>
      </c>
      <c r="C40" s="71"/>
      <c r="D40" s="6" t="s">
        <v>0</v>
      </c>
      <c r="E40" s="6" t="s">
        <v>18</v>
      </c>
      <c r="F40" s="7" t="s">
        <v>18</v>
      </c>
      <c r="G40" s="7" t="s">
        <v>18</v>
      </c>
      <c r="H40" s="7" t="s">
        <v>18</v>
      </c>
      <c r="I40" s="7" t="s">
        <v>18</v>
      </c>
      <c r="J40" s="7" t="s">
        <v>18</v>
      </c>
      <c r="K40" s="7" t="s">
        <v>18</v>
      </c>
      <c r="L40" s="7" t="s">
        <v>18</v>
      </c>
      <c r="M40" s="7" t="s">
        <v>18</v>
      </c>
      <c r="N40" s="7" t="s">
        <v>18</v>
      </c>
      <c r="O40" s="7" t="s">
        <v>18</v>
      </c>
      <c r="P40" s="7" t="s">
        <v>18</v>
      </c>
      <c r="Q40" s="7" t="s">
        <v>18</v>
      </c>
      <c r="R40" s="7" t="s">
        <v>18</v>
      </c>
      <c r="S40" s="7" t="s">
        <v>18</v>
      </c>
      <c r="T40" s="39"/>
      <c r="U40" s="12"/>
      <c r="V40" s="43"/>
    </row>
    <row r="41" spans="2:22" ht="30" customHeight="1" x14ac:dyDescent="0.25">
      <c r="B41" s="73" t="s">
        <v>72</v>
      </c>
      <c r="C41" s="71"/>
      <c r="D41" s="26" t="s">
        <v>1</v>
      </c>
      <c r="E41" s="26"/>
      <c r="F41" s="27"/>
      <c r="G41" s="27"/>
      <c r="H41" s="27">
        <v>2</v>
      </c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40">
        <f t="shared" si="0"/>
        <v>2</v>
      </c>
      <c r="U41" s="14"/>
      <c r="V41" s="14">
        <f t="shared" si="1"/>
        <v>0</v>
      </c>
    </row>
    <row r="42" spans="2:22" ht="14.25" customHeight="1" x14ac:dyDescent="0.25">
      <c r="B42" s="76" t="s">
        <v>73</v>
      </c>
      <c r="C42" s="71"/>
      <c r="D42" s="4" t="s">
        <v>1</v>
      </c>
      <c r="E42" s="28"/>
      <c r="F42" s="29"/>
      <c r="G42" s="29"/>
      <c r="H42" s="29"/>
      <c r="I42" s="29"/>
      <c r="J42" s="29"/>
      <c r="K42" s="29"/>
      <c r="L42" s="29"/>
      <c r="M42" s="29"/>
      <c r="N42" s="29"/>
      <c r="O42" s="29">
        <v>2</v>
      </c>
      <c r="P42" s="29"/>
      <c r="Q42" s="29"/>
      <c r="R42" s="29"/>
      <c r="S42" s="29"/>
      <c r="T42" s="40">
        <f t="shared" si="0"/>
        <v>2</v>
      </c>
      <c r="U42" s="14"/>
      <c r="V42" s="14">
        <f t="shared" si="1"/>
        <v>0</v>
      </c>
    </row>
    <row r="43" spans="2:22" x14ac:dyDescent="0.25">
      <c r="B43" s="72" t="s">
        <v>74</v>
      </c>
      <c r="C43" s="71"/>
      <c r="D43" s="6" t="s">
        <v>0</v>
      </c>
      <c r="E43" s="6" t="s">
        <v>18</v>
      </c>
      <c r="F43" s="7" t="s">
        <v>18</v>
      </c>
      <c r="G43" s="7" t="s">
        <v>18</v>
      </c>
      <c r="H43" s="7" t="s">
        <v>18</v>
      </c>
      <c r="I43" s="7" t="s">
        <v>18</v>
      </c>
      <c r="J43" s="7" t="s">
        <v>18</v>
      </c>
      <c r="K43" s="7" t="s">
        <v>18</v>
      </c>
      <c r="L43" s="7" t="s">
        <v>18</v>
      </c>
      <c r="M43" s="7" t="s">
        <v>18</v>
      </c>
      <c r="N43" s="7" t="s">
        <v>18</v>
      </c>
      <c r="O43" s="7" t="s">
        <v>18</v>
      </c>
      <c r="P43" s="7" t="s">
        <v>18</v>
      </c>
      <c r="Q43" s="7" t="s">
        <v>18</v>
      </c>
      <c r="R43" s="7" t="s">
        <v>18</v>
      </c>
      <c r="S43" s="7" t="s">
        <v>18</v>
      </c>
      <c r="T43" s="39"/>
      <c r="U43" s="12"/>
      <c r="V43" s="43"/>
    </row>
    <row r="44" spans="2:22" x14ac:dyDescent="0.25">
      <c r="B44" s="32" t="s">
        <v>75</v>
      </c>
      <c r="C44" s="31"/>
      <c r="D44" s="4" t="s">
        <v>1</v>
      </c>
      <c r="E44" s="4">
        <v>10</v>
      </c>
      <c r="F44" s="5"/>
      <c r="G44" s="5">
        <v>6</v>
      </c>
      <c r="H44" s="5"/>
      <c r="I44" s="5"/>
      <c r="J44" s="5"/>
      <c r="K44" s="5"/>
      <c r="L44" s="5"/>
      <c r="M44" s="5">
        <v>4</v>
      </c>
      <c r="N44" s="5"/>
      <c r="O44" s="5"/>
      <c r="P44" s="5"/>
      <c r="Q44" s="5"/>
      <c r="R44" s="5"/>
      <c r="S44" s="5"/>
      <c r="T44" s="40">
        <f t="shared" si="0"/>
        <v>20</v>
      </c>
      <c r="U44" s="14"/>
      <c r="V44" s="14">
        <f t="shared" si="1"/>
        <v>0</v>
      </c>
    </row>
    <row r="45" spans="2:22" x14ac:dyDescent="0.25">
      <c r="B45" s="32" t="s">
        <v>79</v>
      </c>
      <c r="C45" s="31"/>
      <c r="D45" s="4" t="s">
        <v>1</v>
      </c>
      <c r="E45" s="4">
        <v>20</v>
      </c>
      <c r="F45" s="5"/>
      <c r="G45" s="5">
        <v>10</v>
      </c>
      <c r="H45" s="5"/>
      <c r="I45" s="5"/>
      <c r="J45" s="5"/>
      <c r="K45" s="5"/>
      <c r="L45" s="5"/>
      <c r="M45" s="5">
        <v>6</v>
      </c>
      <c r="N45" s="5"/>
      <c r="O45" s="5"/>
      <c r="P45" s="5"/>
      <c r="Q45" s="5"/>
      <c r="R45" s="5"/>
      <c r="S45" s="5"/>
      <c r="T45" s="40">
        <f t="shared" si="0"/>
        <v>36</v>
      </c>
      <c r="U45" s="14"/>
      <c r="V45" s="14">
        <f t="shared" si="1"/>
        <v>0</v>
      </c>
    </row>
    <row r="46" spans="2:22" x14ac:dyDescent="0.25">
      <c r="B46" s="32" t="s">
        <v>78</v>
      </c>
      <c r="C46" s="31"/>
      <c r="D46" s="4" t="s">
        <v>1</v>
      </c>
      <c r="E46" s="28"/>
      <c r="F46" s="29"/>
      <c r="G46" s="29">
        <v>10</v>
      </c>
      <c r="H46" s="29"/>
      <c r="I46" s="29"/>
      <c r="J46" s="29"/>
      <c r="K46" s="29">
        <v>2</v>
      </c>
      <c r="L46" s="29"/>
      <c r="M46" s="29">
        <v>5</v>
      </c>
      <c r="N46" s="29"/>
      <c r="O46" s="29"/>
      <c r="P46" s="29"/>
      <c r="Q46" s="29">
        <v>4</v>
      </c>
      <c r="R46" s="29"/>
      <c r="S46" s="29"/>
      <c r="T46" s="40">
        <f t="shared" si="0"/>
        <v>21</v>
      </c>
      <c r="U46" s="14"/>
      <c r="V46" s="14">
        <f t="shared" si="1"/>
        <v>0</v>
      </c>
    </row>
    <row r="47" spans="2:22" x14ac:dyDescent="0.25">
      <c r="B47" s="32" t="s">
        <v>76</v>
      </c>
      <c r="C47" s="31"/>
      <c r="D47" s="4" t="s">
        <v>1</v>
      </c>
      <c r="E47" s="28"/>
      <c r="F47" s="29">
        <v>4</v>
      </c>
      <c r="G47" s="29">
        <v>6</v>
      </c>
      <c r="H47" s="29"/>
      <c r="I47" s="29"/>
      <c r="J47" s="29"/>
      <c r="K47" s="29"/>
      <c r="L47" s="29"/>
      <c r="M47" s="29">
        <v>2</v>
      </c>
      <c r="N47" s="29"/>
      <c r="O47" s="29"/>
      <c r="P47" s="29"/>
      <c r="Q47" s="29">
        <v>4</v>
      </c>
      <c r="R47" s="29">
        <v>2</v>
      </c>
      <c r="S47" s="29"/>
      <c r="T47" s="40">
        <f t="shared" si="0"/>
        <v>18</v>
      </c>
      <c r="U47" s="14"/>
      <c r="V47" s="14">
        <f t="shared" si="1"/>
        <v>0</v>
      </c>
    </row>
    <row r="48" spans="2:22" ht="15.75" thickBot="1" x14ac:dyDescent="0.3">
      <c r="B48" s="32" t="s">
        <v>77</v>
      </c>
      <c r="C48" s="31"/>
      <c r="D48" s="4" t="s">
        <v>1</v>
      </c>
      <c r="E48" s="28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>
        <v>1</v>
      </c>
      <c r="R48" s="29"/>
      <c r="S48" s="29">
        <v>1</v>
      </c>
      <c r="T48" s="40">
        <f t="shared" si="0"/>
        <v>2</v>
      </c>
      <c r="U48" s="14"/>
      <c r="V48" s="14">
        <f t="shared" si="1"/>
        <v>0</v>
      </c>
    </row>
    <row r="49" spans="2:24" ht="14.25" customHeight="1" thickBot="1" x14ac:dyDescent="0.3">
      <c r="B49" s="77" t="s">
        <v>84</v>
      </c>
      <c r="C49" s="78"/>
      <c r="D49" s="16" t="s">
        <v>1</v>
      </c>
      <c r="E49" s="33"/>
      <c r="F49" s="34"/>
      <c r="G49" s="34"/>
      <c r="H49" s="34">
        <v>2</v>
      </c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41">
        <f t="shared" si="0"/>
        <v>2</v>
      </c>
      <c r="U49" s="14"/>
      <c r="V49" s="14">
        <f t="shared" si="1"/>
        <v>0</v>
      </c>
      <c r="W49" s="35" t="s">
        <v>80</v>
      </c>
      <c r="X49" s="35" t="s">
        <v>88</v>
      </c>
    </row>
    <row r="50" spans="2:24" ht="16.5" thickBot="1" x14ac:dyDescent="0.3"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8"/>
      <c r="U50" s="42" t="s">
        <v>89</v>
      </c>
      <c r="V50" s="15">
        <f t="array" ref="V50">SUM(ROUND(V32:V49,2))</f>
        <v>0</v>
      </c>
      <c r="W50" s="36">
        <f>ROUND(V50*0.21,2)</f>
        <v>0</v>
      </c>
      <c r="X50" s="37">
        <f>ROUND(V50+W50,2)</f>
        <v>0</v>
      </c>
    </row>
    <row r="55" spans="2:24" x14ac:dyDescent="0.25">
      <c r="F55" s="11"/>
    </row>
  </sheetData>
  <mergeCells count="58">
    <mergeCell ref="B42:C42"/>
    <mergeCell ref="B49:C49"/>
    <mergeCell ref="B43:C43"/>
    <mergeCell ref="B29:F29"/>
    <mergeCell ref="B33:C33"/>
    <mergeCell ref="B34:C34"/>
    <mergeCell ref="B35:C35"/>
    <mergeCell ref="B36:C36"/>
    <mergeCell ref="B39:C39"/>
    <mergeCell ref="B40:C40"/>
    <mergeCell ref="B41:C41"/>
    <mergeCell ref="B32:C32"/>
    <mergeCell ref="B37:C37"/>
    <mergeCell ref="B38:C38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B15:C15"/>
    <mergeCell ref="B14:C14"/>
    <mergeCell ref="B20:C20"/>
    <mergeCell ref="D20:I20"/>
    <mergeCell ref="B22:C22"/>
    <mergeCell ref="D14:I14"/>
    <mergeCell ref="D15:I15"/>
    <mergeCell ref="B16:C16"/>
    <mergeCell ref="D16:I16"/>
    <mergeCell ref="B17:C17"/>
    <mergeCell ref="D17:I17"/>
    <mergeCell ref="D18:I18"/>
    <mergeCell ref="D19:I19"/>
    <mergeCell ref="U30:U31"/>
    <mergeCell ref="V30:V31"/>
    <mergeCell ref="B30:C30"/>
    <mergeCell ref="B31:C31"/>
    <mergeCell ref="D22:I22"/>
    <mergeCell ref="B23:C23"/>
    <mergeCell ref="D23:I23"/>
    <mergeCell ref="B18:C18"/>
    <mergeCell ref="B19:C19"/>
    <mergeCell ref="B21:C21"/>
    <mergeCell ref="B24:C24"/>
    <mergeCell ref="B25:C25"/>
    <mergeCell ref="B26:C26"/>
    <mergeCell ref="D26:I26"/>
    <mergeCell ref="B28:C28"/>
    <mergeCell ref="D21:I21"/>
    <mergeCell ref="D24:I24"/>
    <mergeCell ref="D25:I25"/>
  </mergeCells>
  <pageMargins left="0.25" right="0.25" top="0.75" bottom="0.75" header="0.3" footer="0.3"/>
  <pageSetup paperSize="8" scale="5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6" ma:contentTypeDescription="Vytvoří nový dokument" ma:contentTypeScope="" ma:versionID="a0fe27cdd957adaf1f2962320d275eb8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f4e89f864b12dec10a02e7fce6bb672c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47F66A-F367-46D9-9F5A-A671D152DB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04ECCF-C444-4F7C-9BB0-FBC6ED8ADCD0}">
  <ds:schemaRefs>
    <ds:schemaRef ds:uri="9064ffdd-f76f-45f3-a12a-acef73e87d1f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2019-09-05T07:51:20Z</cp:lastPrinted>
  <dcterms:created xsi:type="dcterms:W3CDTF">2014-09-08T07:53:43Z</dcterms:created>
  <dcterms:modified xsi:type="dcterms:W3CDTF">2019-09-09T13:39:42Z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