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12_Drobné ICT - 3.Q 2021/"/>
    </mc:Choice>
  </mc:AlternateContent>
  <xr:revisionPtr revIDLastSave="0" documentId="8_{50CE2C1B-8EE7-4B7E-B18E-02EB9F838A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robné ICT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10" l="1"/>
  <c r="V36" i="10"/>
  <c r="T35" i="10"/>
  <c r="T36" i="10"/>
  <c r="T57" i="10" l="1"/>
  <c r="V57" i="10" s="1"/>
  <c r="T56" i="10"/>
  <c r="V56" i="10" s="1"/>
  <c r="T58" i="10" l="1"/>
  <c r="V58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4" i="10"/>
  <c r="V34" i="10" s="1"/>
  <c r="T32" i="10"/>
  <c r="V32" i="10" s="1"/>
  <c r="V59" i="10" l="1" a="1"/>
  <c r="V59" i="10" s="1"/>
  <c r="W59" i="10" s="1"/>
  <c r="X59" i="10" s="1"/>
</calcChain>
</file>

<file path=xl/sharedStrings.xml><?xml version="1.0" encoding="utf-8"?>
<sst xmlns="http://schemas.openxmlformats.org/spreadsheetml/2006/main" count="185" uniqueCount="98">
  <si>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</si>
  <si>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</si>
  <si>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</si>
  <si>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</si>
  <si>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</si>
  <si>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</si>
  <si>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</si>
  <si>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</si>
  <si>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</si>
  <si>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</si>
  <si>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</si>
  <si>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</si>
  <si>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</si>
  <si>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</si>
  <si>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</si>
  <si>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</si>
  <si>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</si>
  <si>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</si>
  <si>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</si>
  <si>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</si>
  <si>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</si>
  <si>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</si>
  <si>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</si>
  <si>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</si>
  <si>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</si>
  <si>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</si>
  <si>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</si>
  <si>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</si>
  <si>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</si>
  <si>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</si>
  <si>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</si>
  <si>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</si>
  <si>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</si>
  <si>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</si>
  <si>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</si>
  <si>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</si>
  <si>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</si>
  <si>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</si>
  <si>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</si>
  <si>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</si>
  <si>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</si>
  <si>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</si>
  <si>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</si>
  <si>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</si>
  <si>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</si>
  <si>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</si>
  <si>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</si>
  <si>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</si>
  <si>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</si>
  <si>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</si>
  <si>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</si>
  <si>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</si>
  <si>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</si>
  <si>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</si>
  <si>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</si>
  <si>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</si>
  <si>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</si>
  <si>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</si>
  <si>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</si>
  <si>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</si>
  <si>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</si>
  <si>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</si>
  <si>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</si>
  <si>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</si>
  <si>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</si>
  <si>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Celkem DPH v Kč (21%)</t>
  </si>
  <si>
    <t>Egertová Jana, mobil: 606 034 575, jana.egertova@csicr.cz</t>
  </si>
  <si>
    <t>CELKEM</t>
  </si>
  <si>
    <t>Hůrková Jaroslava, mobil: 728 947 118, jaroslava.hurkova@csicr.cz</t>
  </si>
  <si>
    <t>SÍŤOVÉ PRVKY</t>
  </si>
  <si>
    <t>Switch Gigabit, 8port 10/100/1000,VLAN, Web Managed, desktop, bez ventilátorů</t>
  </si>
  <si>
    <t>HDMI KABELY A REDUKCE</t>
  </si>
  <si>
    <t>Brašna pro notebook 14", polstr. prostor pro NB, odnímatelný ramenní popruh, úložný prostor, černá</t>
  </si>
  <si>
    <t>Propojovací kabel USB-C / USB-C 3.2 Gen 1, 3A, 60W,2m černý</t>
  </si>
  <si>
    <t>Redukce 1× USB-C, HDMI, female konektory: 1× HDMI (HDMI 2.0), rovné zakončení</t>
  </si>
  <si>
    <t>Marschnerová Zuzana, mobil: 608 066 001, zuzana.marschnerova@csicr.cz</t>
  </si>
  <si>
    <t>Čep David, mobil:  728 856 505, david.cep@csicr.cz</t>
  </si>
  <si>
    <t>UHD HDMI Spliter, 1x4, 4K2K video HDTV, HDCP 2.2</t>
  </si>
  <si>
    <t>Říkovská Romana, mobil: 722 984 081, romana.rikovska@csicr.cz</t>
  </si>
  <si>
    <t>Propojovací kabel HDMI 2.0 High Speed 4K délka 1m</t>
  </si>
  <si>
    <t>Propojovací kabel HDMI 2.0 High Speed 4K délka 2m</t>
  </si>
  <si>
    <t>Propojovací kabel HDMI 2.0 High Speed 4K délka 3m</t>
  </si>
  <si>
    <t>Propojovací kabel HDMI 2.0 High Speed 4K délka 5m</t>
  </si>
  <si>
    <t xml:space="preserve">HDMI F - micro HDMI M propojovací kabel pro přenos obrazového a zvukového signálu </t>
  </si>
  <si>
    <t>Kabel USB -A/USB-C 3.2 délka 2m</t>
  </si>
  <si>
    <t>Kabel USB -A Lightning MFi (C89) délka 2m</t>
  </si>
  <si>
    <t>Redukce USB-C M na 3.5mm Jack F</t>
  </si>
  <si>
    <t>Prodlužovací přívod 230V 5 zásuvek + vypínač 5m</t>
  </si>
  <si>
    <t>Zařízení pro uživatelskou zálohu dat: min. 4 jádrový x64 CPU, min. 8 GB RAM, 5 x disk kapacity min. 2TB/ks, LAN min. 4x 1GbE RJ-45, služba zálohování Microsoft 365 (OneDrive, Exchange, apod.) bez omezení platnosti a počtu licencí</t>
  </si>
  <si>
    <t>Bc. Zuzana Šarounová, mobil: 607 005 337, zuzana.sarounova@csicr.cz, Martina Gruberová, mobil: 723 576 326, martina.gruberova@csicr.cz</t>
  </si>
  <si>
    <t>Redukční rámeček pro disk 2,5" na 3,5"</t>
  </si>
  <si>
    <t>SSD disk 2,5" SATA III, kapacita min. 250GB, rychlost čtení min. 500MB/s a zápisu min. 500MB/s, životnost min. 200TBW</t>
  </si>
  <si>
    <r>
      <t xml:space="preserve">Kabel DisplayPort propojovací, stíněný, 2m (DP M &lt;-&gt; DP M) s podporou digitální ochrany obsahu HDCP a DPCP  (velký konektor DisplayPort DP </t>
    </r>
    <r>
      <rPr>
        <sz val="11"/>
        <color rgb="FFFF0000"/>
        <rFont val="Calibri"/>
        <family val="2"/>
        <charset val="238"/>
        <scheme val="minor"/>
      </rPr>
      <t>ne mini</t>
    </r>
    <r>
      <rPr>
        <sz val="11"/>
        <color theme="1"/>
        <rFont val="Calibri"/>
        <family val="2"/>
        <charset val="238"/>
        <scheme val="minor"/>
      </rPr>
      <t xml:space="preserve"> )
</t>
    </r>
  </si>
  <si>
    <t>ČESKÁ ŠKOLNÍ INSPEKCE - PŘÍLOHA KUPNÍ SMLOUVY - Drobné ICT - 3. Q 2021 -  ČŠIG-S-303/21-G42, čj. ČŠIG-2958/21-G42</t>
  </si>
  <si>
    <t>Kompletní zadávací podmínky jsou stanoveny ve Výzvě k podání nabídek č.j. ČŠIG-2958/21-G42 (zveřejněné na profilu zadavatele: https://nen.nipez.cz/profil/CSI a webu: http://www.csicr.cz/cz/VEREJNE-ZAKAZKY).</t>
  </si>
  <si>
    <t>Dell Latitude E7470 - s min. kapacitou 55 Wh, 7,6 V, kompatibilní s typem J60J5</t>
  </si>
  <si>
    <t>Patch kabel CAT5e UTP RJ45-RJ45, délka 5 m, barva  žlutá</t>
  </si>
  <si>
    <t>Přímá spojka Patch kabelů - 2 x RJ45 UTP BOX CAT 5e (8p8c) Female-Female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</si>
</sst>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  <protection locked="0"/>
    </xf>
    <xf numFmtId="44" fontId="1" fillId="0" borderId="3" xfId="0" applyNumberFormat="1" applyFont="1" applyFill="1" applyBorder="1" applyProtection="1">
      <protection locked="0"/>
    </xf>
    <xf numFmtId="44" fontId="1" fillId="0" borderId="11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  <protection locked="0"/>
    </xf>
    <xf numFmtId="0" fontId="1" fillId="0" borderId="18" xfId="0" applyFont="1" applyBorder="1" applyAlignment="1"/>
    <xf numFmtId="44" fontId="1" fillId="0" borderId="18" xfId="0" applyNumberFormat="1" applyFont="1" applyFill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0" fontId="0" fillId="0" borderId="7" xfId="0" applyBorder="1" applyAlignment="1"/>
    <xf numFmtId="0" fontId="0" fillId="0" borderId="4" xfId="0" applyFont="1" applyFill="1" applyBorder="1" applyAlignment="1" applyProtection="1"/>
    <xf numFmtId="0" fontId="0" fillId="0" borderId="7" xfId="0" applyFont="1" applyFill="1" applyBorder="1" applyAlignment="1" applyProtection="1"/>
    <xf numFmtId="0" fontId="0" fillId="0" borderId="4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/>
    <xf numFmtId="0" fontId="0" fillId="0" borderId="16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9" xfId="0" applyBorder="1" applyAlignment="1"/>
    <xf numFmtId="0" fontId="12" fillId="0" borderId="0" xfId="0" applyFont="1" applyAlignment="1"/>
    <xf numFmtId="0" fontId="6" fillId="0" borderId="0" xfId="0" applyFont="1" applyAlignment="1"/>
    <xf numFmtId="0" fontId="0" fillId="0" borderId="10" xfId="0" applyBorder="1" applyAlignment="1"/>
    <xf numFmtId="0" fontId="0" fillId="0" borderId="6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20" xfId="0" applyFill="1" applyBorder="1" applyAlignment="1" applyProtection="1">
      <alignment horizontal="left" wrapText="1"/>
      <protection locked="0"/>
    </xf>
    <xf numFmtId="0" fontId="0" fillId="0" borderId="12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18" fillId="0" borderId="24" xfId="0" applyFont="1" applyFill="1" applyBorder="1" applyAlignment="1" applyProtection="1">
      <alignment horizontal="left"/>
      <protection locked="0"/>
    </xf>
    <xf numFmtId="0" fontId="18" fillId="0" borderId="25" xfId="0" applyFont="1" applyFill="1" applyBorder="1" applyAlignment="1" applyProtection="1">
      <alignment horizontal="left"/>
      <protection locked="0"/>
    </xf>
    <xf numFmtId="0" fontId="18" fillId="0" borderId="19" xfId="0" applyFont="1" applyFill="1" applyBorder="1" applyAlignment="1" applyProtection="1">
      <alignment horizontal="left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topLeftCell="J42" zoomScaleNormal="100" workbookViewId="0">
      <selection activeCell="O52" sqref="O52"/>
    </sheetView>
  </sheetViews>
  <sheetFormatPr defaultRowHeight="15" x14ac:dyDescent="0.25"/>
  <cols>
    <col min="1" max="2" width="9.140625" style="4"/>
    <col min="3" max="3" width="95.7109375" style="4" customWidth="1"/>
    <col min="4" max="4" width="4" style="4" bestFit="1" customWidth="1"/>
    <col min="5" max="5" width="8.42578125" style="4" bestFit="1" customWidth="1"/>
    <col min="6" max="6" width="6.85546875" style="4" bestFit="1" customWidth="1"/>
    <col min="7" max="7" width="8.42578125" style="4" bestFit="1" customWidth="1"/>
    <col min="8" max="8" width="6.7109375" style="4" bestFit="1" customWidth="1"/>
    <col min="9" max="9" width="23.42578125" style="4" customWidth="1"/>
    <col min="10" max="10" width="9.28515625" style="4" bestFit="1" customWidth="1"/>
    <col min="11" max="11" width="12.5703125" style="4" bestFit="1" customWidth="1"/>
    <col min="12" max="12" width="8.7109375" style="4" bestFit="1" customWidth="1"/>
    <col min="13" max="13" width="9" style="4" bestFit="1" customWidth="1"/>
    <col min="14" max="14" width="11.28515625" style="27" bestFit="1" customWidth="1"/>
    <col min="15" max="15" width="8.140625" style="4" bestFit="1" customWidth="1"/>
    <col min="16" max="16" width="6" style="27" bestFit="1" customWidth="1"/>
    <col min="17" max="17" width="10" style="27" bestFit="1" customWidth="1"/>
    <col min="18" max="18" width="9" style="27" bestFit="1" customWidth="1"/>
    <col min="19" max="19" width="5.28515625" style="27" bestFit="1" customWidth="1"/>
    <col min="20" max="20" width="8.5703125" style="4" bestFit="1" customWidth="1"/>
    <col min="21" max="21" width="15.7109375" style="4" customWidth="1"/>
    <col min="22" max="22" width="19.7109375" style="4" customWidth="1"/>
    <col min="23" max="23" width="25.85546875" style="4" customWidth="1"/>
    <col min="24" max="24" width="20.140625" style="4" customWidth="1"/>
    <col min="25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9"/>
      <c r="C1"/>
      <c r="D1"/>
      <c r="E1"/>
      <c r="F1"/>
      <c r="G1"/>
      <c r="H1"/>
      <c r="I1"/>
    </row>
    <row r="2" spans="1:9" ht="23.25" x14ac:dyDescent="0.35">
      <c r="B2" s="74" t="s">
        <v>93</v>
      </c>
      <c r="C2" s="75"/>
      <c r="D2" s="75"/>
      <c r="E2" s="75"/>
      <c r="F2" s="75"/>
      <c r="G2" s="75"/>
      <c r="H2" s="75"/>
      <c r="I2" s="3"/>
    </row>
    <row r="3" spans="1:9" x14ac:dyDescent="0.25">
      <c r="B3" s="9"/>
      <c r="C3"/>
      <c r="D3"/>
      <c r="E3"/>
      <c r="F3"/>
      <c r="G3"/>
      <c r="H3"/>
      <c r="I3"/>
    </row>
    <row r="4" spans="1:9" ht="21" x14ac:dyDescent="0.25">
      <c r="B4" s="76" t="s">
        <v>30</v>
      </c>
      <c r="C4" s="75"/>
      <c r="D4"/>
      <c r="E4"/>
      <c r="F4"/>
      <c r="G4"/>
      <c r="H4"/>
      <c r="I4"/>
    </row>
    <row r="5" spans="1:9" ht="15.75" x14ac:dyDescent="0.25">
      <c r="B5" s="10" t="s">
        <v>31</v>
      </c>
      <c r="C5" s="77" t="s">
        <v>32</v>
      </c>
      <c r="D5" s="77"/>
      <c r="E5" s="77"/>
      <c r="F5" s="77"/>
      <c r="G5" s="77"/>
      <c r="H5" s="78"/>
      <c r="I5" s="78"/>
    </row>
    <row r="6" spans="1:9" ht="15.75" x14ac:dyDescent="0.25">
      <c r="B6" s="10" t="s">
        <v>33</v>
      </c>
      <c r="C6" s="77" t="s">
        <v>34</v>
      </c>
      <c r="D6" s="77"/>
      <c r="E6" s="77"/>
      <c r="F6" s="77"/>
      <c r="G6" s="77"/>
      <c r="H6" s="78"/>
      <c r="I6" s="78"/>
    </row>
    <row r="7" spans="1:9" ht="35.1" customHeight="1" x14ac:dyDescent="0.25">
      <c r="B7" s="10" t="s">
        <v>35</v>
      </c>
      <c r="C7" s="79" t="s">
        <v>52</v>
      </c>
      <c r="D7" s="79"/>
      <c r="E7" s="79"/>
      <c r="F7" s="79"/>
      <c r="G7" s="80"/>
      <c r="H7" s="66"/>
      <c r="I7" s="66"/>
    </row>
    <row r="8" spans="1:9" ht="35.1" customHeight="1" x14ac:dyDescent="0.25">
      <c r="A8" s="11"/>
      <c r="B8" s="12" t="s">
        <v>36</v>
      </c>
      <c r="C8" s="79" t="s">
        <v>94</v>
      </c>
      <c r="D8" s="79"/>
      <c r="E8" s="79"/>
      <c r="F8" s="79"/>
      <c r="G8" s="79"/>
      <c r="H8" s="66"/>
      <c r="I8" s="66"/>
    </row>
    <row r="9" spans="1:9" ht="18.75" x14ac:dyDescent="0.3">
      <c r="B9" s="9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81" t="s">
        <v>37</v>
      </c>
      <c r="C10" s="82"/>
      <c r="D10" s="82"/>
      <c r="E10" s="82"/>
      <c r="F10" s="82"/>
      <c r="G10" s="82"/>
      <c r="H10" s="83"/>
      <c r="I10" s="83"/>
    </row>
    <row r="11" spans="1:9" x14ac:dyDescent="0.25">
      <c r="B11" s="84" t="s">
        <v>38</v>
      </c>
      <c r="C11" s="85"/>
      <c r="D11" s="84" t="s">
        <v>39</v>
      </c>
      <c r="E11" s="66"/>
      <c r="F11" s="66"/>
      <c r="G11" s="66"/>
      <c r="H11" s="66"/>
      <c r="I11" s="66"/>
    </row>
    <row r="12" spans="1:9" x14ac:dyDescent="0.25">
      <c r="B12" s="67" t="s">
        <v>40</v>
      </c>
      <c r="C12" s="66"/>
      <c r="D12" s="72" t="s">
        <v>66</v>
      </c>
      <c r="E12" s="73"/>
      <c r="F12" s="73"/>
      <c r="G12" s="73"/>
      <c r="H12" s="73"/>
      <c r="I12" s="69"/>
    </row>
    <row r="13" spans="1:9" x14ac:dyDescent="0.25">
      <c r="B13" s="67" t="s">
        <v>41</v>
      </c>
      <c r="C13" s="66"/>
      <c r="D13" s="66" t="s">
        <v>42</v>
      </c>
      <c r="E13" s="66"/>
      <c r="F13" s="66"/>
      <c r="G13" s="66"/>
      <c r="H13" s="66"/>
      <c r="I13" s="66"/>
    </row>
    <row r="14" spans="1:9" x14ac:dyDescent="0.25">
      <c r="B14" s="67" t="s">
        <v>43</v>
      </c>
      <c r="C14" s="66"/>
      <c r="D14" s="66" t="s">
        <v>28</v>
      </c>
      <c r="E14" s="66"/>
      <c r="F14" s="66"/>
      <c r="G14" s="66"/>
      <c r="H14" s="66"/>
      <c r="I14" s="66"/>
    </row>
    <row r="15" spans="1:9" x14ac:dyDescent="0.25">
      <c r="B15" s="67" t="s">
        <v>44</v>
      </c>
      <c r="C15" s="66"/>
      <c r="D15" s="66" t="s">
        <v>68</v>
      </c>
      <c r="E15" s="66"/>
      <c r="F15" s="66"/>
      <c r="G15" s="66"/>
      <c r="H15" s="66"/>
      <c r="I15" s="66"/>
    </row>
    <row r="16" spans="1:9" x14ac:dyDescent="0.25">
      <c r="B16" s="67" t="s">
        <v>45</v>
      </c>
      <c r="C16" s="66"/>
      <c r="D16" s="66" t="s">
        <v>26</v>
      </c>
      <c r="E16" s="66"/>
      <c r="F16" s="66"/>
      <c r="G16" s="66"/>
      <c r="H16" s="66"/>
      <c r="I16" s="66"/>
    </row>
    <row r="17" spans="1:22" x14ac:dyDescent="0.25">
      <c r="B17" s="67" t="s">
        <v>46</v>
      </c>
      <c r="C17" s="66"/>
      <c r="D17" s="66" t="s">
        <v>75</v>
      </c>
      <c r="E17" s="66"/>
      <c r="F17" s="66"/>
      <c r="G17" s="66"/>
      <c r="H17" s="66"/>
      <c r="I17" s="66"/>
    </row>
    <row r="18" spans="1:22" x14ac:dyDescent="0.25">
      <c r="B18" s="68" t="s">
        <v>53</v>
      </c>
      <c r="C18" s="69"/>
      <c r="D18" s="72" t="s">
        <v>20</v>
      </c>
      <c r="E18" s="73"/>
      <c r="F18" s="73"/>
      <c r="G18" s="73"/>
      <c r="H18" s="73"/>
      <c r="I18" s="69"/>
    </row>
    <row r="19" spans="1:22" x14ac:dyDescent="0.25">
      <c r="B19" s="68" t="s">
        <v>54</v>
      </c>
      <c r="C19" s="69"/>
      <c r="D19" s="72" t="s">
        <v>27</v>
      </c>
      <c r="E19" s="73"/>
      <c r="F19" s="73"/>
      <c r="G19" s="73"/>
      <c r="H19" s="73"/>
      <c r="I19" s="69"/>
    </row>
    <row r="20" spans="1:22" x14ac:dyDescent="0.25">
      <c r="B20" s="67" t="s">
        <v>47</v>
      </c>
      <c r="C20" s="66"/>
      <c r="D20" s="72" t="s">
        <v>89</v>
      </c>
      <c r="E20" s="73"/>
      <c r="F20" s="73"/>
      <c r="G20" s="73"/>
      <c r="H20" s="73"/>
      <c r="I20" s="69"/>
    </row>
    <row r="21" spans="1:22" x14ac:dyDescent="0.25">
      <c r="B21" s="68" t="s">
        <v>57</v>
      </c>
      <c r="C21" s="69"/>
      <c r="D21" s="72" t="s">
        <v>21</v>
      </c>
      <c r="E21" s="73"/>
      <c r="F21" s="73"/>
      <c r="G21" s="73"/>
      <c r="H21" s="73"/>
      <c r="I21" s="69"/>
    </row>
    <row r="22" spans="1:22" x14ac:dyDescent="0.25">
      <c r="B22" s="67" t="s">
        <v>48</v>
      </c>
      <c r="C22" s="66"/>
      <c r="D22" s="66" t="s">
        <v>22</v>
      </c>
      <c r="E22" s="66"/>
      <c r="F22" s="66"/>
      <c r="G22" s="66"/>
      <c r="H22" s="66"/>
      <c r="I22" s="66"/>
    </row>
    <row r="23" spans="1:22" x14ac:dyDescent="0.25">
      <c r="B23" s="67" t="s">
        <v>49</v>
      </c>
      <c r="C23" s="66"/>
      <c r="D23" s="66" t="s">
        <v>78</v>
      </c>
      <c r="E23" s="66"/>
      <c r="F23" s="66"/>
      <c r="G23" s="66"/>
      <c r="H23" s="66"/>
      <c r="I23" s="66"/>
    </row>
    <row r="24" spans="1:22" x14ac:dyDescent="0.25">
      <c r="B24" s="68" t="s">
        <v>55</v>
      </c>
      <c r="C24" s="69"/>
      <c r="D24" s="72" t="s">
        <v>76</v>
      </c>
      <c r="E24" s="73"/>
      <c r="F24" s="73"/>
      <c r="G24" s="73"/>
      <c r="H24" s="73"/>
      <c r="I24" s="69"/>
    </row>
    <row r="25" spans="1:22" x14ac:dyDescent="0.25">
      <c r="B25" s="68" t="s">
        <v>56</v>
      </c>
      <c r="C25" s="69"/>
      <c r="D25" s="72" t="s">
        <v>23</v>
      </c>
      <c r="E25" s="73"/>
      <c r="F25" s="73"/>
      <c r="G25" s="73"/>
      <c r="H25" s="73"/>
      <c r="I25" s="69"/>
    </row>
    <row r="26" spans="1:22" x14ac:dyDescent="0.25">
      <c r="B26" s="67" t="s">
        <v>58</v>
      </c>
      <c r="C26" s="66"/>
      <c r="D26" s="66" t="s">
        <v>29</v>
      </c>
      <c r="E26" s="66"/>
      <c r="F26" s="66"/>
      <c r="G26" s="66"/>
      <c r="H26" s="66"/>
      <c r="I26" s="66"/>
    </row>
    <row r="27" spans="1:22" x14ac:dyDescent="0.25">
      <c r="B27" s="13"/>
      <c r="C27" s="14"/>
      <c r="D27" s="14"/>
      <c r="E27" s="15"/>
      <c r="F27" s="14"/>
      <c r="G27" s="14"/>
      <c r="H27" s="14"/>
      <c r="I27" s="14"/>
    </row>
    <row r="28" spans="1:22" ht="21" x14ac:dyDescent="0.35">
      <c r="B28" s="70" t="s">
        <v>50</v>
      </c>
      <c r="C28" s="71"/>
      <c r="D28"/>
      <c r="E28"/>
      <c r="F28"/>
      <c r="G28"/>
      <c r="H28"/>
      <c r="I28"/>
    </row>
    <row r="29" spans="1:22" ht="24.95" customHeight="1" thickBot="1" x14ac:dyDescent="0.3">
      <c r="A29" s="16"/>
      <c r="B29" s="86" t="s">
        <v>51</v>
      </c>
      <c r="C29" s="83"/>
      <c r="D29" s="83"/>
      <c r="E29" s="83"/>
      <c r="F29" s="83"/>
      <c r="G29" s="17"/>
      <c r="H29" s="17"/>
      <c r="I29" s="17"/>
    </row>
    <row r="30" spans="1:22" s="5" customFormat="1" ht="32.25" customHeight="1" thickBot="1" x14ac:dyDescent="0.3">
      <c r="B30" s="62" t="s">
        <v>19</v>
      </c>
      <c r="C30" s="63"/>
      <c r="D30" s="6" t="s">
        <v>0</v>
      </c>
      <c r="E30" s="6" t="s">
        <v>2</v>
      </c>
      <c r="F30" s="6" t="s">
        <v>3</v>
      </c>
      <c r="G30" s="6" t="s">
        <v>13</v>
      </c>
      <c r="H30" s="6" t="s">
        <v>12</v>
      </c>
      <c r="I30" s="6" t="s">
        <v>8</v>
      </c>
      <c r="J30" s="6" t="s">
        <v>14</v>
      </c>
      <c r="K30" s="6" t="s">
        <v>16</v>
      </c>
      <c r="L30" s="6" t="s">
        <v>9</v>
      </c>
      <c r="M30" s="6" t="s">
        <v>6</v>
      </c>
      <c r="N30" s="28" t="s">
        <v>5</v>
      </c>
      <c r="O30" s="6" t="s">
        <v>7</v>
      </c>
      <c r="P30" s="28" t="s">
        <v>4</v>
      </c>
      <c r="Q30" s="28" t="s">
        <v>10</v>
      </c>
      <c r="R30" s="28" t="s">
        <v>11</v>
      </c>
      <c r="S30" s="28" t="s">
        <v>15</v>
      </c>
      <c r="T30" s="6" t="s">
        <v>25</v>
      </c>
      <c r="U30" s="60" t="s">
        <v>24</v>
      </c>
      <c r="V30" s="60" t="s">
        <v>59</v>
      </c>
    </row>
    <row r="31" spans="1:22" x14ac:dyDescent="0.25">
      <c r="B31" s="64" t="s">
        <v>60</v>
      </c>
      <c r="C31" s="65"/>
      <c r="D31" s="36" t="s">
        <v>0</v>
      </c>
      <c r="E31" s="35" t="s">
        <v>18</v>
      </c>
      <c r="F31" s="35" t="s">
        <v>18</v>
      </c>
      <c r="G31" s="35" t="s">
        <v>18</v>
      </c>
      <c r="H31" s="35" t="s">
        <v>18</v>
      </c>
      <c r="I31" s="35" t="s">
        <v>18</v>
      </c>
      <c r="J31" s="35" t="s">
        <v>18</v>
      </c>
      <c r="K31" s="35" t="s">
        <v>18</v>
      </c>
      <c r="L31" s="35" t="s">
        <v>18</v>
      </c>
      <c r="M31" s="35" t="s">
        <v>18</v>
      </c>
      <c r="N31" s="35" t="s">
        <v>18</v>
      </c>
      <c r="O31" s="35" t="s">
        <v>18</v>
      </c>
      <c r="P31" s="35" t="s">
        <v>18</v>
      </c>
      <c r="Q31" s="35" t="s">
        <v>18</v>
      </c>
      <c r="R31" s="35" t="s">
        <v>18</v>
      </c>
      <c r="S31" s="35" t="s">
        <v>18</v>
      </c>
      <c r="T31" s="35" t="s">
        <v>17</v>
      </c>
      <c r="U31" s="61"/>
      <c r="V31" s="61"/>
    </row>
    <row r="32" spans="1:22" x14ac:dyDescent="0.25">
      <c r="B32" s="48" t="s">
        <v>95</v>
      </c>
      <c r="C32" s="49"/>
      <c r="D32" s="37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>
        <v>2</v>
      </c>
      <c r="T32" s="23">
        <f t="shared" ref="T32:T58" si="0">SUM(E32:S32)</f>
        <v>2</v>
      </c>
      <c r="U32" s="8"/>
      <c r="V32" s="8">
        <f t="shared" ref="V32:V58" si="1">ROUND(T32*U32,2)</f>
        <v>0</v>
      </c>
    </row>
    <row r="33" spans="2:22" x14ac:dyDescent="0.25">
      <c r="B33" s="50" t="s">
        <v>69</v>
      </c>
      <c r="C33" s="51"/>
      <c r="D33" s="36" t="s">
        <v>0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  <c r="N33" s="22" t="s">
        <v>18</v>
      </c>
      <c r="O33" s="22" t="s">
        <v>18</v>
      </c>
      <c r="P33" s="22" t="s">
        <v>18</v>
      </c>
      <c r="Q33" s="22" t="s">
        <v>18</v>
      </c>
      <c r="R33" s="22" t="s">
        <v>18</v>
      </c>
      <c r="S33" s="22" t="s">
        <v>18</v>
      </c>
      <c r="T33" s="22"/>
      <c r="U33" s="24"/>
      <c r="V33" s="24"/>
    </row>
    <row r="34" spans="2:22" x14ac:dyDescent="0.25">
      <c r="B34" s="89" t="s">
        <v>70</v>
      </c>
      <c r="C34" s="90"/>
      <c r="D34" s="37" t="s">
        <v>1</v>
      </c>
      <c r="E34" s="23">
        <v>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>
        <f t="shared" si="0"/>
        <v>1</v>
      </c>
      <c r="U34" s="25"/>
      <c r="V34" s="8">
        <f t="shared" si="1"/>
        <v>0</v>
      </c>
    </row>
    <row r="35" spans="2:22" x14ac:dyDescent="0.25">
      <c r="B35" s="44" t="s">
        <v>96</v>
      </c>
      <c r="C35" s="45"/>
      <c r="D35" s="37" t="s">
        <v>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>
        <v>1</v>
      </c>
      <c r="P35" s="40"/>
      <c r="Q35" s="40"/>
      <c r="R35" s="40"/>
      <c r="S35" s="40"/>
      <c r="T35" s="23">
        <f t="shared" si="0"/>
        <v>1</v>
      </c>
      <c r="U35" s="25"/>
      <c r="V35" s="8">
        <f t="shared" si="1"/>
        <v>0</v>
      </c>
    </row>
    <row r="36" spans="2:22" x14ac:dyDescent="0.25">
      <c r="B36" s="44" t="s">
        <v>97</v>
      </c>
      <c r="C36" s="45"/>
      <c r="D36" s="37" t="s">
        <v>1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23">
        <f t="shared" si="0"/>
        <v>1</v>
      </c>
      <c r="U36" s="25"/>
      <c r="V36" s="8">
        <f t="shared" si="1"/>
        <v>0</v>
      </c>
    </row>
    <row r="37" spans="2:22" x14ac:dyDescent="0.25">
      <c r="B37" s="50" t="s">
        <v>71</v>
      </c>
      <c r="C37" s="51"/>
      <c r="D37" s="36" t="s">
        <v>0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  <c r="P37" s="41" t="s">
        <v>18</v>
      </c>
      <c r="Q37" s="41" t="s">
        <v>18</v>
      </c>
      <c r="R37" s="41" t="s">
        <v>18</v>
      </c>
      <c r="S37" s="41" t="s">
        <v>18</v>
      </c>
      <c r="T37" s="22"/>
      <c r="U37" s="24"/>
      <c r="V37" s="24"/>
    </row>
    <row r="38" spans="2:22" x14ac:dyDescent="0.25">
      <c r="B38" s="52" t="s">
        <v>77</v>
      </c>
      <c r="C38" s="51"/>
      <c r="D38" s="37" t="s">
        <v>1</v>
      </c>
      <c r="E38" s="43">
        <v>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23">
        <f t="shared" si="0"/>
        <v>1</v>
      </c>
      <c r="U38" s="8"/>
      <c r="V38" s="8">
        <f t="shared" si="1"/>
        <v>0</v>
      </c>
    </row>
    <row r="39" spans="2:22" x14ac:dyDescent="0.25">
      <c r="B39" s="52" t="s">
        <v>79</v>
      </c>
      <c r="C39" s="53"/>
      <c r="D39" s="37" t="s">
        <v>1</v>
      </c>
      <c r="E39" s="43">
        <v>6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23">
        <f t="shared" si="0"/>
        <v>6</v>
      </c>
      <c r="U39" s="8"/>
      <c r="V39" s="8">
        <f t="shared" si="1"/>
        <v>0</v>
      </c>
    </row>
    <row r="40" spans="2:22" x14ac:dyDescent="0.25">
      <c r="B40" s="54" t="s">
        <v>80</v>
      </c>
      <c r="C40" s="55"/>
      <c r="D40" s="37" t="s">
        <v>1</v>
      </c>
      <c r="E40" s="43">
        <v>6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23">
        <f t="shared" si="0"/>
        <v>6</v>
      </c>
      <c r="U40" s="8"/>
      <c r="V40" s="8">
        <f t="shared" si="1"/>
        <v>0</v>
      </c>
    </row>
    <row r="41" spans="2:22" x14ac:dyDescent="0.25">
      <c r="B41" s="54" t="s">
        <v>81</v>
      </c>
      <c r="C41" s="55"/>
      <c r="D41" s="37" t="s">
        <v>1</v>
      </c>
      <c r="E41" s="43">
        <v>6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23">
        <f t="shared" si="0"/>
        <v>6</v>
      </c>
      <c r="U41" s="8"/>
      <c r="V41" s="8">
        <f t="shared" si="1"/>
        <v>0</v>
      </c>
    </row>
    <row r="42" spans="2:22" x14ac:dyDescent="0.25">
      <c r="B42" s="56" t="s">
        <v>82</v>
      </c>
      <c r="C42" s="57"/>
      <c r="D42" s="37" t="s">
        <v>1</v>
      </c>
      <c r="E42" s="43">
        <v>6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23">
        <f t="shared" si="0"/>
        <v>6</v>
      </c>
      <c r="U42" s="8"/>
      <c r="V42" s="8">
        <f t="shared" si="1"/>
        <v>0</v>
      </c>
    </row>
    <row r="43" spans="2:22" x14ac:dyDescent="0.25">
      <c r="B43" s="54" t="s">
        <v>73</v>
      </c>
      <c r="C43" s="55"/>
      <c r="D43" s="37" t="s">
        <v>1</v>
      </c>
      <c r="E43" s="43">
        <v>4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23">
        <f t="shared" si="0"/>
        <v>4</v>
      </c>
      <c r="U43" s="8"/>
      <c r="V43" s="8">
        <f t="shared" si="1"/>
        <v>0</v>
      </c>
    </row>
    <row r="44" spans="2:22" x14ac:dyDescent="0.25">
      <c r="B44" s="54" t="s">
        <v>74</v>
      </c>
      <c r="C44" s="55"/>
      <c r="D44" s="37" t="s">
        <v>1</v>
      </c>
      <c r="E44" s="43">
        <v>1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23">
        <f t="shared" si="0"/>
        <v>1</v>
      </c>
      <c r="U44" s="8"/>
      <c r="V44" s="8">
        <f t="shared" si="1"/>
        <v>0</v>
      </c>
    </row>
    <row r="45" spans="2:22" x14ac:dyDescent="0.25">
      <c r="B45" s="58" t="s">
        <v>83</v>
      </c>
      <c r="C45" s="59"/>
      <c r="D45" s="37" t="s">
        <v>1</v>
      </c>
      <c r="E45" s="43">
        <v>2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23">
        <f t="shared" si="0"/>
        <v>2</v>
      </c>
      <c r="U45" s="8"/>
      <c r="V45" s="8">
        <f t="shared" si="1"/>
        <v>0</v>
      </c>
    </row>
    <row r="46" spans="2:22" x14ac:dyDescent="0.25">
      <c r="B46" s="58" t="s">
        <v>84</v>
      </c>
      <c r="C46" s="59"/>
      <c r="D46" s="37" t="s">
        <v>1</v>
      </c>
      <c r="E46" s="43">
        <v>4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23">
        <f t="shared" si="0"/>
        <v>4</v>
      </c>
      <c r="U46" s="8"/>
      <c r="V46" s="8">
        <f t="shared" si="1"/>
        <v>0</v>
      </c>
    </row>
    <row r="47" spans="2:22" x14ac:dyDescent="0.25">
      <c r="B47" s="54" t="s">
        <v>85</v>
      </c>
      <c r="C47" s="55"/>
      <c r="D47" s="37" t="s">
        <v>1</v>
      </c>
      <c r="E47" s="43">
        <v>4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23">
        <f t="shared" si="0"/>
        <v>4</v>
      </c>
      <c r="U47" s="8"/>
      <c r="V47" s="8">
        <f t="shared" si="1"/>
        <v>0</v>
      </c>
    </row>
    <row r="48" spans="2:22" x14ac:dyDescent="0.25">
      <c r="B48" s="54" t="s">
        <v>86</v>
      </c>
      <c r="C48" s="55"/>
      <c r="D48" s="37" t="s">
        <v>1</v>
      </c>
      <c r="E48" s="43">
        <v>2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23">
        <f t="shared" si="0"/>
        <v>2</v>
      </c>
      <c r="U48" s="8"/>
      <c r="V48" s="8">
        <f t="shared" si="1"/>
        <v>0</v>
      </c>
    </row>
    <row r="49" spans="2:24" x14ac:dyDescent="0.25">
      <c r="B49" s="50" t="s">
        <v>61</v>
      </c>
      <c r="C49" s="51"/>
      <c r="D49" s="36" t="s">
        <v>0</v>
      </c>
      <c r="E49" s="22" t="s">
        <v>18</v>
      </c>
      <c r="F49" s="22" t="s">
        <v>18</v>
      </c>
      <c r="G49" s="22" t="s">
        <v>18</v>
      </c>
      <c r="H49" s="22" t="s">
        <v>18</v>
      </c>
      <c r="I49" s="22" t="s">
        <v>18</v>
      </c>
      <c r="J49" s="22" t="s">
        <v>18</v>
      </c>
      <c r="K49" s="22" t="s">
        <v>18</v>
      </c>
      <c r="L49" s="22" t="s">
        <v>18</v>
      </c>
      <c r="M49" s="22" t="s">
        <v>18</v>
      </c>
      <c r="N49" s="22" t="s">
        <v>18</v>
      </c>
      <c r="O49" s="22" t="s">
        <v>18</v>
      </c>
      <c r="P49" s="22" t="s">
        <v>18</v>
      </c>
      <c r="Q49" s="22" t="s">
        <v>18</v>
      </c>
      <c r="R49" s="22" t="s">
        <v>18</v>
      </c>
      <c r="S49" s="22" t="s">
        <v>18</v>
      </c>
      <c r="T49" s="26"/>
      <c r="U49" s="24"/>
      <c r="V49" s="24"/>
    </row>
    <row r="50" spans="2:24" s="27" customFormat="1" ht="15" customHeight="1" x14ac:dyDescent="0.25">
      <c r="B50" s="48" t="s">
        <v>62</v>
      </c>
      <c r="C50" s="49"/>
      <c r="D50" s="38" t="s">
        <v>1</v>
      </c>
      <c r="E50" s="33"/>
      <c r="F50" s="33">
        <v>3</v>
      </c>
      <c r="G50" s="33"/>
      <c r="H50" s="33"/>
      <c r="I50" s="33"/>
      <c r="J50" s="33"/>
      <c r="K50" s="33"/>
      <c r="L50" s="33"/>
      <c r="M50" s="33">
        <v>1</v>
      </c>
      <c r="N50" s="33"/>
      <c r="O50" s="33"/>
      <c r="P50" s="33"/>
      <c r="Q50" s="33"/>
      <c r="R50" s="33"/>
      <c r="S50" s="33"/>
      <c r="T50" s="23">
        <f t="shared" si="0"/>
        <v>4</v>
      </c>
      <c r="U50" s="25"/>
      <c r="V50" s="8">
        <f t="shared" si="1"/>
        <v>0</v>
      </c>
    </row>
    <row r="51" spans="2:24" x14ac:dyDescent="0.25">
      <c r="B51" s="48" t="s">
        <v>64</v>
      </c>
      <c r="C51" s="49"/>
      <c r="D51" s="37" t="s">
        <v>1</v>
      </c>
      <c r="E51" s="23"/>
      <c r="F51" s="23"/>
      <c r="G51" s="23">
        <v>3</v>
      </c>
      <c r="H51" s="23"/>
      <c r="I51" s="23"/>
      <c r="J51" s="23">
        <v>10</v>
      </c>
      <c r="K51" s="23"/>
      <c r="L51" s="23"/>
      <c r="M51" s="23">
        <v>1</v>
      </c>
      <c r="N51" s="33"/>
      <c r="O51" s="23"/>
      <c r="P51" s="33">
        <v>5</v>
      </c>
      <c r="Q51" s="33"/>
      <c r="R51" s="33">
        <v>5</v>
      </c>
      <c r="S51" s="33"/>
      <c r="T51" s="23">
        <f t="shared" si="0"/>
        <v>24</v>
      </c>
      <c r="U51" s="8"/>
      <c r="V51" s="8">
        <f t="shared" si="1"/>
        <v>0</v>
      </c>
    </row>
    <row r="52" spans="2:24" x14ac:dyDescent="0.25">
      <c r="B52" s="48" t="s">
        <v>63</v>
      </c>
      <c r="C52" s="49"/>
      <c r="D52" s="37" t="s">
        <v>1</v>
      </c>
      <c r="E52" s="23"/>
      <c r="F52" s="23"/>
      <c r="G52" s="23"/>
      <c r="H52" s="23"/>
      <c r="I52" s="23"/>
      <c r="J52" s="23"/>
      <c r="K52" s="23"/>
      <c r="L52" s="23"/>
      <c r="M52" s="23">
        <v>2</v>
      </c>
      <c r="N52" s="33"/>
      <c r="O52" s="23"/>
      <c r="P52" s="33"/>
      <c r="Q52" s="33"/>
      <c r="R52" s="33"/>
      <c r="S52" s="33"/>
      <c r="T52" s="23">
        <f t="shared" si="0"/>
        <v>2</v>
      </c>
      <c r="U52" s="8"/>
      <c r="V52" s="8">
        <f t="shared" si="1"/>
        <v>0</v>
      </c>
    </row>
    <row r="53" spans="2:24" x14ac:dyDescent="0.25">
      <c r="B53" s="48" t="s">
        <v>72</v>
      </c>
      <c r="C53" s="49"/>
      <c r="D53" s="37" t="s">
        <v>1</v>
      </c>
      <c r="E53" s="40"/>
      <c r="F53" s="40"/>
      <c r="G53" s="40"/>
      <c r="H53" s="40"/>
      <c r="I53" s="40"/>
      <c r="J53" s="40"/>
      <c r="K53" s="40"/>
      <c r="L53" s="40"/>
      <c r="M53" s="40"/>
      <c r="N53" s="42"/>
      <c r="O53" s="40"/>
      <c r="P53" s="42">
        <v>5</v>
      </c>
      <c r="Q53" s="42"/>
      <c r="R53" s="42">
        <v>3</v>
      </c>
      <c r="S53" s="42"/>
      <c r="T53" s="23">
        <f t="shared" si="0"/>
        <v>8</v>
      </c>
      <c r="U53" s="8"/>
      <c r="V53" s="8">
        <f t="shared" si="1"/>
        <v>0</v>
      </c>
    </row>
    <row r="54" spans="2:24" x14ac:dyDescent="0.25">
      <c r="B54" s="46" t="s">
        <v>87</v>
      </c>
      <c r="C54" s="47"/>
      <c r="D54" s="37" t="s">
        <v>1</v>
      </c>
      <c r="E54" s="40">
        <v>5</v>
      </c>
      <c r="F54" s="40"/>
      <c r="G54" s="40"/>
      <c r="H54" s="40"/>
      <c r="I54" s="40"/>
      <c r="J54" s="40"/>
      <c r="K54" s="40"/>
      <c r="L54" s="40"/>
      <c r="M54" s="40"/>
      <c r="N54" s="42"/>
      <c r="O54" s="40"/>
      <c r="P54" s="42"/>
      <c r="Q54" s="42"/>
      <c r="R54" s="42"/>
      <c r="S54" s="42"/>
      <c r="T54" s="23">
        <f t="shared" si="0"/>
        <v>5</v>
      </c>
      <c r="U54" s="8"/>
      <c r="V54" s="8">
        <f t="shared" si="1"/>
        <v>0</v>
      </c>
    </row>
    <row r="55" spans="2:24" ht="33.75" customHeight="1" x14ac:dyDescent="0.25">
      <c r="B55" s="95" t="s">
        <v>92</v>
      </c>
      <c r="C55" s="96"/>
      <c r="D55" s="37" t="s">
        <v>1</v>
      </c>
      <c r="E55" s="40"/>
      <c r="F55" s="40"/>
      <c r="G55" s="40">
        <v>3</v>
      </c>
      <c r="H55" s="40"/>
      <c r="I55" s="40"/>
      <c r="J55" s="40"/>
      <c r="K55" s="40"/>
      <c r="L55" s="40"/>
      <c r="M55" s="40"/>
      <c r="N55" s="42"/>
      <c r="O55" s="40"/>
      <c r="P55" s="42"/>
      <c r="Q55" s="42"/>
      <c r="R55" s="42"/>
      <c r="S55" s="42"/>
      <c r="T55" s="23">
        <f t="shared" si="0"/>
        <v>3</v>
      </c>
      <c r="U55" s="8"/>
      <c r="V55" s="8">
        <f t="shared" si="1"/>
        <v>0</v>
      </c>
    </row>
    <row r="56" spans="2:24" x14ac:dyDescent="0.25">
      <c r="B56" s="91" t="s">
        <v>90</v>
      </c>
      <c r="C56" s="92"/>
      <c r="D56" s="37" t="s">
        <v>1</v>
      </c>
      <c r="E56" s="23"/>
      <c r="F56" s="23"/>
      <c r="G56" s="23"/>
      <c r="H56" s="23"/>
      <c r="I56" s="23"/>
      <c r="J56" s="23"/>
      <c r="K56" s="23"/>
      <c r="L56" s="23"/>
      <c r="M56" s="23"/>
      <c r="N56" s="33"/>
      <c r="O56" s="23"/>
      <c r="P56" s="33"/>
      <c r="Q56" s="33">
        <v>1</v>
      </c>
      <c r="R56" s="33"/>
      <c r="S56" s="33"/>
      <c r="T56" s="23">
        <f t="shared" si="0"/>
        <v>1</v>
      </c>
      <c r="U56" s="8"/>
      <c r="V56" s="8">
        <f t="shared" si="1"/>
        <v>0</v>
      </c>
    </row>
    <row r="57" spans="2:24" ht="29.25" customHeight="1" thickBot="1" x14ac:dyDescent="0.3">
      <c r="B57" s="93" t="s">
        <v>91</v>
      </c>
      <c r="C57" s="94"/>
      <c r="D57" s="37" t="s">
        <v>1</v>
      </c>
      <c r="E57" s="23"/>
      <c r="F57" s="23"/>
      <c r="G57" s="23"/>
      <c r="H57" s="23"/>
      <c r="I57" s="23"/>
      <c r="J57" s="23"/>
      <c r="K57" s="23"/>
      <c r="L57" s="23"/>
      <c r="M57" s="23"/>
      <c r="N57" s="33"/>
      <c r="O57" s="23"/>
      <c r="P57" s="33"/>
      <c r="Q57" s="33">
        <v>1</v>
      </c>
      <c r="R57" s="33"/>
      <c r="S57" s="33"/>
      <c r="T57" s="23">
        <f t="shared" si="0"/>
        <v>1</v>
      </c>
      <c r="U57" s="8"/>
      <c r="V57" s="8">
        <f t="shared" si="1"/>
        <v>0</v>
      </c>
    </row>
    <row r="58" spans="2:24" ht="32.25" customHeight="1" thickBot="1" x14ac:dyDescent="0.3">
      <c r="B58" s="87" t="s">
        <v>88</v>
      </c>
      <c r="C58" s="88"/>
      <c r="D58" s="39" t="s">
        <v>1</v>
      </c>
      <c r="E58" s="34">
        <v>1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>
        <f t="shared" si="0"/>
        <v>1</v>
      </c>
      <c r="U58" s="8"/>
      <c r="V58" s="8">
        <f t="shared" si="1"/>
        <v>0</v>
      </c>
      <c r="W58" s="32" t="s">
        <v>65</v>
      </c>
      <c r="X58" s="32" t="s">
        <v>65</v>
      </c>
    </row>
    <row r="59" spans="2:24" ht="16.5" thickBot="1" x14ac:dyDescent="0.3"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9"/>
      <c r="O59" s="18"/>
      <c r="P59" s="29"/>
      <c r="Q59" s="29"/>
      <c r="R59" s="29"/>
      <c r="S59" s="29"/>
      <c r="T59" s="21"/>
      <c r="U59" s="30" t="s">
        <v>67</v>
      </c>
      <c r="V59" s="31">
        <f t="array" ref="V59">SUM(ROUND(V32:V58,2))</f>
        <v>0</v>
      </c>
      <c r="W59" s="19">
        <f>ROUND(V59*0.21,2)</f>
        <v>0</v>
      </c>
      <c r="X59" s="20">
        <f>ROUND(V59+W59,2)</f>
        <v>0</v>
      </c>
    </row>
    <row r="64" spans="2:24" x14ac:dyDescent="0.25">
      <c r="F64" s="7"/>
    </row>
  </sheetData>
  <mergeCells count="70">
    <mergeCell ref="B19:C19"/>
    <mergeCell ref="B32:C32"/>
    <mergeCell ref="B58:C58"/>
    <mergeCell ref="B52:C52"/>
    <mergeCell ref="B33:C33"/>
    <mergeCell ref="B45:C45"/>
    <mergeCell ref="B37:C37"/>
    <mergeCell ref="B48:C48"/>
    <mergeCell ref="B50:C50"/>
    <mergeCell ref="B34:C34"/>
    <mergeCell ref="B38:C38"/>
    <mergeCell ref="B43:C43"/>
    <mergeCell ref="B44:C44"/>
    <mergeCell ref="B56:C56"/>
    <mergeCell ref="B57:C57"/>
    <mergeCell ref="B55:C55"/>
    <mergeCell ref="B14:C14"/>
    <mergeCell ref="B29:F29"/>
    <mergeCell ref="B21:C21"/>
    <mergeCell ref="D21:I21"/>
    <mergeCell ref="B20:C20"/>
    <mergeCell ref="D20:I20"/>
    <mergeCell ref="D14:I14"/>
    <mergeCell ref="D15:I15"/>
    <mergeCell ref="B16:C16"/>
    <mergeCell ref="D16:I16"/>
    <mergeCell ref="B17:C17"/>
    <mergeCell ref="D17:I17"/>
    <mergeCell ref="B15:C15"/>
    <mergeCell ref="D18:I18"/>
    <mergeCell ref="B18:C18"/>
    <mergeCell ref="D19:I19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U30:U31"/>
    <mergeCell ref="V30:V31"/>
    <mergeCell ref="B30:C30"/>
    <mergeCell ref="B31:C31"/>
    <mergeCell ref="D22:I22"/>
    <mergeCell ref="B23:C23"/>
    <mergeCell ref="D23:I23"/>
    <mergeCell ref="B24:C24"/>
    <mergeCell ref="B25:C25"/>
    <mergeCell ref="B26:C26"/>
    <mergeCell ref="D26:I26"/>
    <mergeCell ref="B28:C28"/>
    <mergeCell ref="D24:I24"/>
    <mergeCell ref="B22:C22"/>
    <mergeCell ref="D25:I25"/>
    <mergeCell ref="B54:C54"/>
    <mergeCell ref="B51:C51"/>
    <mergeCell ref="B49:C49"/>
    <mergeCell ref="B53:C53"/>
    <mergeCell ref="B39:C39"/>
    <mergeCell ref="B40:C40"/>
    <mergeCell ref="B41:C41"/>
    <mergeCell ref="B42:C42"/>
    <mergeCell ref="B46:C46"/>
    <mergeCell ref="B47:C47"/>
  </mergeCells>
  <pageMargins left="0.25" right="0.25" top="0.75" bottom="0.75" header="0.3" footer="0.3"/>
  <pageSetup paperSize="8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4BF312-BABF-4600-A1B3-079B938CF5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4ECCF-C444-4F7C-9BB0-FBC6ED8ADCD0}">
  <ds:schemaRefs>
    <ds:schemaRef ds:uri="http://purl.org/dc/terms/"/>
    <ds:schemaRef ds:uri="http://schemas.openxmlformats.org/package/2006/metadata/core-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7BBA9C-942C-49CF-99C7-DB73D091B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2020-09-22T06:37:51Z</cp:lastPrinted>
  <dcterms:created xsi:type="dcterms:W3CDTF">2014-09-08T07:53:43Z</dcterms:created>
  <dcterms:modified xsi:type="dcterms:W3CDTF">2021-06-15T12:06:57Z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