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1/19_ICT tonery - 4.Q 2021/"/>
    </mc:Choice>
  </mc:AlternateContent>
  <xr:revisionPtr revIDLastSave="0" documentId="8_{6A388B45-0D97-4359-8679-EE3BFBF6D76F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ICT-tonery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68" i="10" l="1"/>
  <c r="V68" i="10" s="1"/>
  <c r="T66" i="10"/>
  <c r="V66" i="10" s="1"/>
  <c r="T65" i="10"/>
  <c r="V65" i="10" s="1"/>
  <c r="T64" i="10"/>
  <c r="V64" i="10" s="1"/>
  <c r="T63" i="10"/>
  <c r="V63" i="10" s="1"/>
  <c r="T62" i="10"/>
  <c r="V62" i="10" s="1"/>
  <c r="T61" i="10"/>
  <c r="V61" i="10" s="1"/>
  <c r="T60" i="10"/>
  <c r="V60" i="10" s="1"/>
  <c r="T59" i="10"/>
  <c r="V59" i="10" s="1"/>
  <c r="T57" i="10"/>
  <c r="V57" i="10" s="1"/>
  <c r="T56" i="10"/>
  <c r="V56" i="10" s="1"/>
  <c r="T55" i="10"/>
  <c r="V55" i="10" s="1"/>
  <c r="T54" i="10"/>
  <c r="V54" i="10" s="1"/>
  <c r="T53" i="10"/>
  <c r="V53" i="10" s="1"/>
  <c r="T52" i="10"/>
  <c r="V52" i="10" s="1"/>
  <c r="T51" i="10"/>
  <c r="V51" i="10" s="1"/>
  <c r="T50" i="10"/>
  <c r="V50" i="10" s="1"/>
  <c r="T49" i="10"/>
  <c r="V49" i="10" s="1"/>
  <c r="T48" i="10"/>
  <c r="V48" i="10" s="1"/>
  <c r="T47" i="10"/>
  <c r="V47" i="10" s="1"/>
  <c r="T46" i="10"/>
  <c r="V46" i="10" s="1"/>
  <c r="T45" i="10"/>
  <c r="V45" i="10" s="1"/>
  <c r="T44" i="10"/>
  <c r="V44" i="10" s="1"/>
  <c r="T43" i="10"/>
  <c r="V43" i="10" s="1"/>
  <c r="T42" i="10"/>
  <c r="V42" i="10" s="1"/>
  <c r="T41" i="10"/>
  <c r="V41" i="10" s="1"/>
  <c r="T40" i="10"/>
  <c r="V40" i="10" s="1"/>
  <c r="T39" i="10"/>
  <c r="V39" i="10" s="1"/>
  <c r="T38" i="10"/>
  <c r="V38" i="10" s="1"/>
  <c r="T37" i="10"/>
  <c r="V37" i="10" s="1"/>
  <c r="T36" i="10"/>
  <c r="V36" i="10" s="1"/>
  <c r="T35" i="10"/>
  <c r="V35" i="10" s="1"/>
  <c r="T34" i="10"/>
  <c r="V34" i="10" s="1"/>
  <c r="T33" i="10"/>
  <c r="V33" i="10" s="1"/>
  <c r="V69" i="10" l="1" a="1"/>
  <c r="V69" i="10" s="1"/>
  <c r="W69" i="10" s="1"/>
  <c r="X69" i="10" s="1"/>
</calcChain>
</file>

<file path=xl/sharedStrings.xml><?xml version="1.0" encoding="utf-8"?>
<sst xmlns="http://schemas.openxmlformats.org/spreadsheetml/2006/main" count="192" uniqueCount="110">
  <si>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</si>
  <si>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</si>
  <si>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</si>
  <si>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</si>
  <si>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</si>
  <si>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</si>
  <si>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</si>
  <si>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</si>
  <si>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</si>
  <si>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</si>
  <si>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</si>
  <si>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</si>
  <si>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</si>
  <si>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</si>
  <si>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</si>
  <si>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</si>
  <si>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</si>
  <si>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</si>
  <si>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</si>
  <si>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r>
      <t xml:space="preserve">TONERY - </t>
    </r>
    <r>
      <rPr>
        <b/>
        <sz val="11"/>
        <color rgb="FFFF0000"/>
        <rFont val="Calibri"/>
        <family val="2"/>
        <charset val="238"/>
        <scheme val="minor"/>
      </rPr>
      <t>pouze originální, pokud není v příslušném řádku uvedeno jinak</t>
    </r>
  </si>
  <si>
    <t>Název zboží</t>
  </si>
  <si>
    <r>
      <t>OPTICKÉ VÁLCE A ODPADNÍ NÁDOBKY NA TONER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</si>
  <si>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t>Mauerová Drahomíra, mobil: 607 006 709, drahomira.mauerova@csicr.cz</t>
  </si>
  <si>
    <t>Brožková Lenka, mobil: 607 764 788, lenka.brozkova@csicr.cz</t>
  </si>
  <si>
    <t>Havlíková Alena, mobil: 723 447 341, alena.havlikova@csicr.cz</t>
  </si>
  <si>
    <t>Jednotková cena bez DPH</t>
  </si>
  <si>
    <t>Celkem kusů</t>
  </si>
  <si>
    <t>Cena celkem         bez DPH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</si>
  <si>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</si>
  <si>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</si>
  <si>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</si>
  <si>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</si>
  <si>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</si>
  <si>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</si>
  <si>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</si>
  <si>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</si>
  <si>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</si>
  <si>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</si>
  <si>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</si>
  <si>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t>5.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</si>
  <si>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</si>
  <si>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</si>
  <si>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</si>
  <si>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</si>
  <si>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</si>
  <si>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</si>
  <si>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</si>
  <si>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</si>
  <si>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</si>
  <si>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</si>
  <si>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</si>
  <si>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</si>
  <si>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</si>
  <si>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</si>
  <si>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</si>
  <si>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</si>
  <si>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</si>
  <si>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</si>
  <si>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</si>
  <si>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</si>
  <si>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</si>
  <si>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</si>
  <si>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</si>
  <si>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Egertová Jana, mobil: 606 034 575, jana.egertova@csicr.cz</t>
  </si>
  <si>
    <t>CELKEM</t>
  </si>
  <si>
    <t>Celkem DPH v Kč (21%)</t>
  </si>
  <si>
    <t>Odpadní nádobka na toner do tiskárny TA Triumph-Adler (WT-8500)</t>
  </si>
  <si>
    <t>Odpadní nádobka na toner do Konica Minolta bizhub C258</t>
  </si>
  <si>
    <t>Toner do tiskárny TA Triumph-Adler Copy kit CK-8513M magenta/červený 4006ci</t>
  </si>
  <si>
    <t>Toner do tiskárny TA Triumph-Adler Copy kit CK-8513C cyan/modrý 4006ci</t>
  </si>
  <si>
    <t>Toner do tiskárny TA Triumph-Adler Copy kit CK-8513Y yellow/žlutý 4006ci</t>
  </si>
  <si>
    <t>Hůrková Jaroslava, mobil: 728 947 118, jaroslava.hurkova@csicr.cz</t>
  </si>
  <si>
    <r>
      <t>VÝVOJNICE A OSTATNÍ SPOTŘEBNÍ MATERIÁL PRO TISKÁRNY -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</si>
  <si>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t>Drum Unit DR 512 K do Konica Minolta bizhub C224</t>
  </si>
  <si>
    <t>Drum Unit DR 313 K do Konica Minolta bizhub C258</t>
  </si>
  <si>
    <t>Drum Unit DR 313 Y-M-C do Konica Minolta bizhub C258</t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</si>
  <si>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>lack do OKI MC851+ (p/n 44064012)</t>
    </r>
  </si>
  <si>
    <t>Fusing Unit (fixační jednotka) do Konica Minolta bizhub C258</t>
  </si>
  <si>
    <t>Petzná Kateřina,  mobil: 607 005 340, katerina.petzna@csicr.cz</t>
  </si>
  <si>
    <t>Krausová Ivana, mobil: 607 005 429, ivana.krausova@csicr.cz</t>
  </si>
  <si>
    <t>Říkovská Romana, mobil: 722 984 081, romana.rikovska@csicr.cz</t>
  </si>
  <si>
    <t>Čep David, mobil: 728 856 505, david.cep@csicr.cz</t>
  </si>
  <si>
    <t>Marschnerová Zuzana, mobil: 723 408 070, zuzana.marschnerova@csicr.cz</t>
  </si>
  <si>
    <t>Odpadní nádobka na toner Canon WT-202, FM1-A606-000</t>
  </si>
  <si>
    <t>Image Drum Unit C-EXV 49 multicolor (Canon imageRUNNER ADVANCE DX  C3725i)</t>
  </si>
  <si>
    <r>
      <t xml:space="preserve">Toner do tiskárny Konica Minolta bizhub C258 - TN324 C (min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</si>
  <si>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Konica Minolta bizhub C224 - TN321 K (min. </t>
    </r>
    <r>
      <rPr>
        <sz val="11"/>
        <color rgb="FFFF0000"/>
        <rFont val="Calibri"/>
        <family val="2"/>
        <charset val="238"/>
        <scheme val="minor"/>
      </rPr>
      <t>27 000</t>
    </r>
    <r>
      <rPr>
        <b/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stran)</t>
    </r>
  </si>
  <si>
    <r>
      <t xml:space="preserve">Toner do tiskárny Konica Minolta bizhub C258 - TN324 K (min. </t>
    </r>
    <r>
      <rPr>
        <sz val="11"/>
        <color rgb="FFFF0000"/>
        <rFont val="Calibri"/>
        <family val="2"/>
        <charset val="238"/>
        <scheme val="minor"/>
      </rPr>
      <t>28 000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</si>
  <si>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Konica Minolta bizhub C258 - TN324 M (min </t>
    </r>
    <r>
      <rPr>
        <sz val="11"/>
        <color rgb="FFFF0000"/>
        <rFont val="Calibri"/>
        <family val="2"/>
        <charset val="238"/>
        <scheme val="minor"/>
      </rPr>
      <t>26 00</t>
    </r>
    <r>
      <rPr>
        <b/>
        <sz val="11"/>
        <color rgb="FFFF0000"/>
        <rFont val="Calibri"/>
        <family val="2"/>
        <charset val="238"/>
        <scheme val="minor"/>
      </rPr>
      <t>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</si>
  <si>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OKI MC851+ - Black p/n 44059168 (min. </t>
    </r>
    <r>
      <rPr>
        <sz val="11"/>
        <color rgb="FFFF0000"/>
        <rFont val="Calibri"/>
        <family val="2"/>
        <charset val="238"/>
        <scheme val="minor"/>
      </rPr>
      <t>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</si>
  <si>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OKI MC851+ - Magenta p/n 44059166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</si>
  <si>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Canon i-SENSYS MF 744C dw - Black (min. </t>
    </r>
    <r>
      <rPr>
        <sz val="11"/>
        <color rgb="FFFF0000"/>
        <rFont val="Calibri"/>
        <family val="2"/>
        <charset val="238"/>
        <scheme val="minor"/>
      </rPr>
      <t>2 300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055</t>
    </r>
  </si>
  <si>
    <r>
      <t xml:space="preserve">Toner do tiskárny Canon i-SENSYS MF 744C dw - Magenta (min. </t>
    </r>
    <r>
      <rPr>
        <sz val="11"/>
        <color rgb="FFFF0000"/>
        <rFont val="Calibri"/>
        <family val="2"/>
        <charset val="238"/>
        <scheme val="minor"/>
      </rPr>
      <t xml:space="preserve">2 100 </t>
    </r>
    <r>
      <rPr>
        <sz val="11"/>
        <color theme="1"/>
        <rFont val="Calibri"/>
        <family val="2"/>
        <charset val="238"/>
        <scheme val="minor"/>
      </rPr>
      <t xml:space="preserve">stran) </t>
    </r>
    <r>
      <rPr>
        <sz val="11"/>
        <color rgb="FFFF0000"/>
        <rFont val="Calibri"/>
        <family val="2"/>
        <charset val="238"/>
        <scheme val="minor"/>
      </rPr>
      <t>akceptujeme i CRG 055</t>
    </r>
  </si>
  <si>
    <r>
      <t xml:space="preserve">Toner do tiskárny Canon i-SENSYS MF 744C dw - Cyan (min. </t>
    </r>
    <r>
      <rPr>
        <sz val="11"/>
        <color rgb="FFFF0000"/>
        <rFont val="Calibri"/>
        <family val="2"/>
        <charset val="238"/>
        <scheme val="minor"/>
      </rPr>
      <t>2 100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055</t>
    </r>
  </si>
  <si>
    <r>
      <t xml:space="preserve">Toner do tiskárny Canon i-SENSYS MF 744C dw - Yellow (min. </t>
    </r>
    <r>
      <rPr>
        <sz val="11"/>
        <color rgb="FFFF0000"/>
        <rFont val="Calibri"/>
        <family val="2"/>
        <charset val="238"/>
        <scheme val="minor"/>
      </rPr>
      <t xml:space="preserve">2 100 </t>
    </r>
    <r>
      <rPr>
        <sz val="11"/>
        <rFont val="Calibri"/>
        <family val="2"/>
        <charset val="238"/>
        <scheme val="minor"/>
      </rPr>
      <t>stran</t>
    </r>
    <r>
      <rPr>
        <sz val="11"/>
        <color theme="1"/>
        <rFont val="Calibri"/>
        <family val="2"/>
        <charset val="238"/>
        <scheme val="minor"/>
      </rPr>
      <t xml:space="preserve">) </t>
    </r>
    <r>
      <rPr>
        <sz val="11"/>
        <color rgb="FFFF0000"/>
        <rFont val="Calibri"/>
        <family val="2"/>
        <charset val="238"/>
        <scheme val="minor"/>
      </rPr>
      <t>akceptujeme i CRG 055</t>
    </r>
  </si>
  <si>
    <r>
      <t xml:space="preserve">Toner do tiskárny HP LJCP4525 - Black - 647A - CE260A (min. </t>
    </r>
    <r>
      <rPr>
        <sz val="11"/>
        <color rgb="FFFF0000"/>
        <rFont val="Calibri"/>
        <family val="2"/>
        <charset val="238"/>
        <scheme val="minor"/>
      </rPr>
      <t>8 500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</si>
  <si>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HP LJCP4525 - Magenta - 648A - CE263A (min. </t>
    </r>
    <r>
      <rPr>
        <sz val="11"/>
        <color rgb="FFFF0000"/>
        <rFont val="Calibri"/>
        <family val="2"/>
        <charset val="238"/>
        <scheme val="minor"/>
      </rPr>
      <t>10 000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</si>
  <si>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HP LJCP4525 - Cyan - 648A - CE261A (min. </t>
    </r>
    <r>
      <rPr>
        <sz val="11"/>
        <color rgb="FFFF0000"/>
        <rFont val="Calibri"/>
        <family val="2"/>
        <charset val="238"/>
        <scheme val="minor"/>
      </rPr>
      <t>10 000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</si>
  <si>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HP LJCP4525 - Yellow - 648A - CE262A (min. </t>
    </r>
    <r>
      <rPr>
        <sz val="11"/>
        <color rgb="FFFF0000"/>
        <rFont val="Calibri"/>
        <family val="2"/>
        <charset val="238"/>
        <scheme val="minor"/>
      </rPr>
      <t xml:space="preserve">10 000 </t>
    </r>
    <r>
      <rPr>
        <sz val="11"/>
        <color theme="1"/>
        <rFont val="Calibri"/>
        <family val="2"/>
        <charset val="238"/>
        <scheme val="minor"/>
      </rPr>
      <t>stran)</t>
    </r>
  </si>
  <si>
    <r>
      <t>Toner do tiskárny Canon ImageRUNNER Advanced DX 3725i Black C-EXV 49 (min.</t>
    </r>
    <r>
      <rPr>
        <sz val="11"/>
        <color rgb="FFFF0000"/>
        <rFont val="Calibri"/>
        <family val="2"/>
        <charset val="238"/>
        <scheme val="minor"/>
      </rPr>
      <t xml:space="preserve"> 36 000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</si>
  <si>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Canon ImageRUNNER Advanced DX 3725i Yellow C-EXV 49 (min. </t>
    </r>
    <r>
      <rPr>
        <sz val="11"/>
        <color rgb="FFFF0000"/>
        <rFont val="Calibri"/>
        <family val="2"/>
        <charset val="238"/>
        <scheme val="minor"/>
      </rPr>
      <t>19 000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</si>
  <si>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Canon ImageRUNNER Advanced DX 3725i Cyan C-EXV 49 (min. </t>
    </r>
    <r>
      <rPr>
        <sz val="11"/>
        <color rgb="FFFF0000"/>
        <rFont val="Calibri"/>
        <family val="2"/>
        <charset val="238"/>
        <scheme val="minor"/>
      </rPr>
      <t>19 000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</si>
  <si>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Canon ImageRUNNER Advanced DX 3725i Magenta C-EXV 49 (min. </t>
    </r>
    <r>
      <rPr>
        <sz val="11"/>
        <color rgb="FFFF0000"/>
        <rFont val="Calibri"/>
        <family val="2"/>
        <charset val="238"/>
        <scheme val="minor"/>
      </rPr>
      <t>19 000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</si>
  <si>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Canon ImagePRESS C710 T01 Black (min. </t>
    </r>
    <r>
      <rPr>
        <sz val="11"/>
        <color rgb="FFFF0000"/>
        <rFont val="Calibri"/>
        <family val="2"/>
        <charset val="238"/>
        <scheme val="minor"/>
      </rPr>
      <t>56 000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</si>
  <si>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Canon ImagePRESS C710 T01 Cyan (min. </t>
    </r>
    <r>
      <rPr>
        <sz val="11"/>
        <color rgb="FFFF0000"/>
        <rFont val="Calibri"/>
        <family val="2"/>
        <charset val="238"/>
        <scheme val="minor"/>
      </rPr>
      <t>39 500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</si>
  <si>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Canon ImagePRESS C710 T01 Magenta (min. </t>
    </r>
    <r>
      <rPr>
        <sz val="11"/>
        <color rgb="FFFF0000"/>
        <rFont val="Calibri"/>
        <family val="2"/>
        <charset val="238"/>
        <scheme val="minor"/>
      </rPr>
      <t>39 500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</si>
  <si>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Canon ImagePRESS C710 T01 Yellow (min. </t>
    </r>
    <r>
      <rPr>
        <sz val="11"/>
        <color rgb="FFFF0000"/>
        <rFont val="Calibri"/>
        <family val="2"/>
        <charset val="238"/>
        <scheme val="minor"/>
      </rPr>
      <t>39 500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</si>
  <si>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ČESKÁ ŠKOLNÍ INSPEKCE - PŘÍLOHA KUPNÍ SMLOUVY - ICT tonery - 4.Q 2021 ČŠIG-S-425/21-G42, čj. ČŠIG-4245/21-G42</t>
  </si>
  <si>
    <t>Kompletní zadávací podmínky jsou stanoveny ve Výzvě k podání nabídek č.j. ČŠIG-4245/21-G42 (zveřejněné na profilu zadavatele: https://nen.nipez.cz/profil/CSI a webu: http://www.csicr.cz/cz/VEREJNE-ZAKAZKY).</t>
  </si>
  <si>
    <t>Cena celkem vč. DPH (21%) v 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</si>
</sst>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0" xfId="0" applyFill="1" applyProtection="1">
      <protection locked="0"/>
    </xf>
    <xf numFmtId="0" fontId="11" fillId="0" borderId="0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0" fillId="2" borderId="4" xfId="0" applyFill="1" applyBorder="1" applyAlignment="1" applyProtection="1">
      <alignment horizontal="center"/>
    </xf>
    <xf numFmtId="0" fontId="11" fillId="0" borderId="3" xfId="0" applyFont="1" applyFill="1" applyBorder="1" applyAlignment="1" applyProtection="1">
      <alignment horizontal="center" vertical="center" wrapText="1"/>
    </xf>
    <xf numFmtId="0" fontId="0" fillId="0" borderId="11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/>
    </xf>
    <xf numFmtId="0" fontId="12" fillId="0" borderId="0" xfId="0" applyFont="1" applyFill="1" applyBorder="1" applyAlignment="1" applyProtection="1">
      <protection locked="0"/>
    </xf>
    <xf numFmtId="0" fontId="12" fillId="0" borderId="13" xfId="0" applyFont="1" applyBorder="1" applyAlignment="1"/>
    <xf numFmtId="0" fontId="2" fillId="3" borderId="0" xfId="0" applyFont="1" applyFill="1" applyBorder="1" applyAlignment="1" applyProtection="1">
      <alignment horizontal="center" vertical="top"/>
    </xf>
    <xf numFmtId="0" fontId="0" fillId="3" borderId="0" xfId="0" applyFill="1" applyProtection="1">
      <protection locked="0"/>
    </xf>
    <xf numFmtId="0" fontId="11" fillId="3" borderId="3" xfId="0" applyFont="1" applyFill="1" applyBorder="1" applyAlignment="1" applyProtection="1">
      <alignment horizontal="center" vertical="center" wrapText="1"/>
    </xf>
    <xf numFmtId="0" fontId="0" fillId="0" borderId="0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</xf>
    <xf numFmtId="0" fontId="0" fillId="3" borderId="12" xfId="0" applyFill="1" applyBorder="1" applyAlignment="1" applyProtection="1">
      <alignment horizontal="center"/>
    </xf>
    <xf numFmtId="44" fontId="0" fillId="0" borderId="11" xfId="0" applyNumberFormat="1" applyFill="1" applyBorder="1" applyAlignment="1" applyProtection="1">
      <alignment horizontal="center"/>
    </xf>
    <xf numFmtId="44" fontId="0" fillId="2" borderId="11" xfId="0" applyNumberFormat="1" applyFill="1" applyBorder="1" applyAlignment="1" applyProtection="1">
      <alignment horizontal="center"/>
    </xf>
    <xf numFmtId="44" fontId="0" fillId="3" borderId="11" xfId="0" applyNumberFormat="1" applyFill="1" applyBorder="1" applyAlignment="1" applyProtection="1">
      <alignment horizontal="center"/>
    </xf>
    <xf numFmtId="0" fontId="15" fillId="3" borderId="3" xfId="0" applyFont="1" applyFill="1" applyBorder="1" applyAlignment="1" applyProtection="1">
      <alignment horizontal="center" vertical="center" wrapText="1"/>
    </xf>
    <xf numFmtId="0" fontId="0" fillId="0" borderId="12" xfId="0" applyFill="1" applyBorder="1" applyAlignment="1" applyProtection="1">
      <alignment horizontal="center"/>
    </xf>
    <xf numFmtId="0" fontId="0" fillId="2" borderId="17" xfId="0" applyFill="1" applyBorder="1" applyAlignment="1" applyProtection="1">
      <alignment horizontal="center"/>
    </xf>
    <xf numFmtId="44" fontId="0" fillId="2" borderId="17" xfId="0" applyNumberFormat="1" applyFill="1" applyBorder="1" applyAlignment="1" applyProtection="1">
      <alignment horizontal="center"/>
    </xf>
    <xf numFmtId="44" fontId="1" fillId="0" borderId="13" xfId="0" applyNumberFormat="1" applyFont="1" applyFill="1" applyBorder="1" applyAlignment="1" applyProtection="1">
      <alignment horizontal="center"/>
      <protection locked="0"/>
    </xf>
    <xf numFmtId="44" fontId="1" fillId="0" borderId="13" xfId="0" applyNumberFormat="1" applyFont="1" applyFill="1" applyBorder="1" applyProtection="1">
      <protection locked="0"/>
    </xf>
    <xf numFmtId="44" fontId="1" fillId="0" borderId="22" xfId="0" applyNumberFormat="1" applyFont="1" applyFill="1" applyBorder="1" applyProtection="1">
      <protection locked="0"/>
    </xf>
    <xf numFmtId="44" fontId="0" fillId="0" borderId="12" xfId="0" applyNumberFormat="1" applyFill="1" applyBorder="1" applyAlignment="1" applyProtection="1">
      <alignment horizontal="center"/>
    </xf>
    <xf numFmtId="0" fontId="11" fillId="0" borderId="23" xfId="0" applyFont="1" applyFill="1" applyBorder="1" applyAlignment="1" applyProtection="1">
      <alignment horizontal="center" vertical="center" wrapText="1"/>
    </xf>
    <xf numFmtId="0" fontId="0" fillId="2" borderId="24" xfId="0" applyFill="1" applyBorder="1" applyAlignment="1" applyProtection="1">
      <alignment horizontal="center"/>
    </xf>
    <xf numFmtId="0" fontId="0" fillId="0" borderId="14" xfId="0" applyFill="1" applyBorder="1" applyAlignment="1" applyProtection="1">
      <alignment horizontal="center"/>
    </xf>
    <xf numFmtId="0" fontId="0" fillId="2" borderId="14" xfId="0" applyFill="1" applyBorder="1" applyAlignment="1" applyProtection="1">
      <alignment horizontal="center"/>
    </xf>
    <xf numFmtId="0" fontId="0" fillId="2" borderId="25" xfId="0" applyFill="1" applyBorder="1" applyAlignment="1" applyProtection="1">
      <alignment horizontal="center"/>
    </xf>
    <xf numFmtId="0" fontId="0" fillId="0" borderId="26" xfId="0" applyFill="1" applyBorder="1" applyAlignment="1" applyProtection="1">
      <alignment horizontal="center"/>
    </xf>
    <xf numFmtId="44" fontId="0" fillId="3" borderId="12" xfId="0" applyNumberFormat="1" applyFill="1" applyBorder="1" applyAlignment="1" applyProtection="1">
      <alignment horizontal="center"/>
    </xf>
    <xf numFmtId="0" fontId="0" fillId="0" borderId="15" xfId="0" applyFill="1" applyBorder="1" applyAlignment="1" applyProtection="1">
      <alignment horizontal="left"/>
    </xf>
    <xf numFmtId="0" fontId="0" fillId="0" borderId="16" xfId="0" applyFill="1" applyBorder="1" applyAlignment="1" applyProtection="1">
      <alignment horizontal="left"/>
    </xf>
    <xf numFmtId="0" fontId="0" fillId="0" borderId="1" xfId="0" applyBorder="1" applyAlignment="1"/>
    <xf numFmtId="0" fontId="0" fillId="0" borderId="1" xfId="0" applyFill="1" applyBorder="1" applyAlignment="1"/>
    <xf numFmtId="0" fontId="0" fillId="0" borderId="9" xfId="0" applyFill="1" applyBorder="1" applyAlignment="1"/>
    <xf numFmtId="0" fontId="0" fillId="0" borderId="8" xfId="0" applyBorder="1" applyAlignment="1"/>
    <xf numFmtId="0" fontId="14" fillId="0" borderId="0" xfId="0" applyFont="1" applyAlignment="1"/>
    <xf numFmtId="0" fontId="6" fillId="0" borderId="0" xfId="0" applyFont="1" applyAlignment="1"/>
    <xf numFmtId="0" fontId="9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3" borderId="10" xfId="0" applyFill="1" applyBorder="1" applyAlignment="1" applyProtection="1"/>
    <xf numFmtId="0" fontId="0" fillId="3" borderId="2" xfId="0" applyFill="1" applyBorder="1" applyAlignment="1"/>
    <xf numFmtId="0" fontId="0" fillId="3" borderId="10" xfId="0" applyFont="1" applyFill="1" applyBorder="1" applyAlignment="1" applyProtection="1"/>
    <xf numFmtId="0" fontId="0" fillId="3" borderId="10" xfId="0" applyFill="1" applyBorder="1" applyAlignment="1" applyProtection="1">
      <alignment horizontal="left"/>
    </xf>
    <xf numFmtId="0" fontId="0" fillId="3" borderId="2" xfId="0" applyFill="1" applyBorder="1" applyAlignment="1" applyProtection="1">
      <alignment horizontal="left"/>
    </xf>
    <xf numFmtId="0" fontId="0" fillId="0" borderId="10" xfId="0" applyFill="1" applyBorder="1" applyAlignment="1" applyProtection="1">
      <alignment horizontal="left"/>
    </xf>
    <xf numFmtId="0" fontId="0" fillId="0" borderId="2" xfId="0" applyFill="1" applyBorder="1" applyAlignment="1" applyProtection="1">
      <alignment horizontal="left"/>
    </xf>
    <xf numFmtId="0" fontId="0" fillId="0" borderId="14" xfId="0" applyFill="1" applyBorder="1" applyAlignment="1" applyProtection="1">
      <alignment horizontal="left"/>
    </xf>
    <xf numFmtId="0" fontId="0" fillId="0" borderId="6" xfId="0" applyFill="1" applyBorder="1" applyAlignment="1" applyProtection="1">
      <alignment horizontal="left"/>
    </xf>
    <xf numFmtId="0" fontId="0" fillId="3" borderId="14" xfId="0" applyFill="1" applyBorder="1" applyAlignment="1" applyProtection="1">
      <alignment horizontal="left"/>
    </xf>
    <xf numFmtId="0" fontId="0" fillId="3" borderId="6" xfId="0" applyFill="1" applyBorder="1" applyAlignment="1" applyProtection="1">
      <alignment horizontal="left"/>
    </xf>
    <xf numFmtId="0" fontId="0" fillId="0" borderId="9" xfId="0" applyBorder="1" applyAlignment="1"/>
    <xf numFmtId="0" fontId="0" fillId="0" borderId="5" xfId="0" applyBorder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3" fillId="0" borderId="0" xfId="0" applyFont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11" fillId="2" borderId="7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/>
    </xf>
    <xf numFmtId="0" fontId="11" fillId="0" borderId="15" xfId="0" applyFont="1" applyFill="1" applyBorder="1" applyAlignment="1" applyProtection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1" fillId="2" borderId="18" xfId="0" applyFont="1" applyFill="1" applyBorder="1" applyAlignment="1" applyProtection="1"/>
    <xf numFmtId="0" fontId="0" fillId="0" borderId="19" xfId="0" applyBorder="1" applyAlignment="1"/>
    <xf numFmtId="0" fontId="0" fillId="0" borderId="10" xfId="0" applyFont="1" applyFill="1" applyBorder="1" applyAlignment="1" applyProtection="1"/>
    <xf numFmtId="0" fontId="0" fillId="0" borderId="2" xfId="0" applyBorder="1" applyAlignment="1"/>
    <xf numFmtId="0" fontId="0" fillId="3" borderId="14" xfId="0" applyFont="1" applyFill="1" applyBorder="1" applyAlignment="1" applyProtection="1">
      <alignment horizontal="left"/>
    </xf>
    <xf numFmtId="0" fontId="0" fillId="3" borderId="6" xfId="0" applyFont="1" applyFill="1" applyBorder="1" applyAlignment="1" applyProtection="1">
      <alignment horizontal="left"/>
    </xf>
    <xf numFmtId="0" fontId="1" fillId="2" borderId="20" xfId="0" applyFont="1" applyFill="1" applyBorder="1" applyAlignment="1" applyProtection="1"/>
    <xf numFmtId="0" fontId="0" fillId="2" borderId="21" xfId="0" applyFill="1" applyBorder="1" applyAlignment="1"/>
    <xf numFmtId="0" fontId="1" fillId="2" borderId="10" xfId="0" applyFont="1" applyFill="1" applyBorder="1" applyAlignment="1" applyProtection="1"/>
    <xf numFmtId="0" fontId="0" fillId="2" borderId="2" xfId="0" applyFill="1" applyBorder="1" applyAlignment="1"/>
    <xf numFmtId="0" fontId="0" fillId="3" borderId="2" xfId="0" applyFill="1" applyBorder="1" applyAlignment="1" applyProtection="1"/>
    <xf numFmtId="0" fontId="0" fillId="0" borderId="14" xfId="0" applyBorder="1" applyAlignment="1">
      <alignment horizontal="left"/>
    </xf>
    <xf numFmtId="0" fontId="0" fillId="0" borderId="6" xfId="0" applyBorder="1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69"/>
  <sheetViews>
    <sheetView tabSelected="1" topLeftCell="M49" zoomScaleNormal="100" workbookViewId="0">
      <selection activeCell="X68" sqref="X68"/>
    </sheetView>
  </sheetViews>
  <sheetFormatPr defaultRowHeight="15" x14ac:dyDescent="0.25"/>
  <cols>
    <col min="1" max="2" width="9.140625" style="4"/>
    <col min="3" max="3" width="85.28515625" style="4" customWidth="1"/>
    <col min="4" max="4" width="11.85546875" style="4" customWidth="1"/>
    <col min="5" max="10" width="12" style="4" customWidth="1"/>
    <col min="11" max="11" width="13.7109375" style="4" customWidth="1"/>
    <col min="12" max="15" width="12" style="4" customWidth="1"/>
    <col min="16" max="18" width="12" style="21" customWidth="1"/>
    <col min="19" max="20" width="12" style="4" customWidth="1"/>
    <col min="21" max="21" width="15.7109375" style="4" customWidth="1"/>
    <col min="22" max="22" width="19.7109375" style="4" customWidth="1"/>
    <col min="23" max="23" width="20.7109375" style="4" customWidth="1"/>
    <col min="24" max="24" width="19.85546875" style="4" customWidth="1"/>
    <col min="25" max="269" width="9.140625" style="4"/>
    <col min="270" max="270" width="52.5703125" style="4" customWidth="1"/>
    <col min="271" max="271" width="9.140625" style="4"/>
    <col min="272" max="272" width="12" style="4" customWidth="1"/>
    <col min="273" max="273" width="14.85546875" style="4" customWidth="1"/>
    <col min="274" max="274" width="14.7109375" style="4" customWidth="1"/>
    <col min="275" max="525" width="9.140625" style="4"/>
    <col min="526" max="526" width="52.5703125" style="4" customWidth="1"/>
    <col min="527" max="527" width="9.140625" style="4"/>
    <col min="528" max="528" width="12" style="4" customWidth="1"/>
    <col min="529" max="529" width="14.85546875" style="4" customWidth="1"/>
    <col min="530" max="530" width="14.7109375" style="4" customWidth="1"/>
    <col min="531" max="781" width="9.140625" style="4"/>
    <col min="782" max="782" width="52.5703125" style="4" customWidth="1"/>
    <col min="783" max="783" width="9.140625" style="4"/>
    <col min="784" max="784" width="12" style="4" customWidth="1"/>
    <col min="785" max="785" width="14.85546875" style="4" customWidth="1"/>
    <col min="786" max="786" width="14.7109375" style="4" customWidth="1"/>
    <col min="787" max="1037" width="9.140625" style="4"/>
    <col min="1038" max="1038" width="52.5703125" style="4" customWidth="1"/>
    <col min="1039" max="1039" width="9.140625" style="4"/>
    <col min="1040" max="1040" width="12" style="4" customWidth="1"/>
    <col min="1041" max="1041" width="14.85546875" style="4" customWidth="1"/>
    <col min="1042" max="1042" width="14.7109375" style="4" customWidth="1"/>
    <col min="1043" max="1293" width="9.140625" style="4"/>
    <col min="1294" max="1294" width="52.5703125" style="4" customWidth="1"/>
    <col min="1295" max="1295" width="9.140625" style="4"/>
    <col min="1296" max="1296" width="12" style="4" customWidth="1"/>
    <col min="1297" max="1297" width="14.85546875" style="4" customWidth="1"/>
    <col min="1298" max="1298" width="14.7109375" style="4" customWidth="1"/>
    <col min="1299" max="1549" width="9.140625" style="4"/>
    <col min="1550" max="1550" width="52.5703125" style="4" customWidth="1"/>
    <col min="1551" max="1551" width="9.140625" style="4"/>
    <col min="1552" max="1552" width="12" style="4" customWidth="1"/>
    <col min="1553" max="1553" width="14.85546875" style="4" customWidth="1"/>
    <col min="1554" max="1554" width="14.7109375" style="4" customWidth="1"/>
    <col min="1555" max="1805" width="9.140625" style="4"/>
    <col min="1806" max="1806" width="52.5703125" style="4" customWidth="1"/>
    <col min="1807" max="1807" width="9.140625" style="4"/>
    <col min="1808" max="1808" width="12" style="4" customWidth="1"/>
    <col min="1809" max="1809" width="14.85546875" style="4" customWidth="1"/>
    <col min="1810" max="1810" width="14.7109375" style="4" customWidth="1"/>
    <col min="1811" max="2061" width="9.140625" style="4"/>
    <col min="2062" max="2062" width="52.5703125" style="4" customWidth="1"/>
    <col min="2063" max="2063" width="9.140625" style="4"/>
    <col min="2064" max="2064" width="12" style="4" customWidth="1"/>
    <col min="2065" max="2065" width="14.85546875" style="4" customWidth="1"/>
    <col min="2066" max="2066" width="14.7109375" style="4" customWidth="1"/>
    <col min="2067" max="2317" width="9.140625" style="4"/>
    <col min="2318" max="2318" width="52.5703125" style="4" customWidth="1"/>
    <col min="2319" max="2319" width="9.140625" style="4"/>
    <col min="2320" max="2320" width="12" style="4" customWidth="1"/>
    <col min="2321" max="2321" width="14.85546875" style="4" customWidth="1"/>
    <col min="2322" max="2322" width="14.7109375" style="4" customWidth="1"/>
    <col min="2323" max="2573" width="9.140625" style="4"/>
    <col min="2574" max="2574" width="52.5703125" style="4" customWidth="1"/>
    <col min="2575" max="2575" width="9.140625" style="4"/>
    <col min="2576" max="2576" width="12" style="4" customWidth="1"/>
    <col min="2577" max="2577" width="14.85546875" style="4" customWidth="1"/>
    <col min="2578" max="2578" width="14.7109375" style="4" customWidth="1"/>
    <col min="2579" max="2829" width="9.140625" style="4"/>
    <col min="2830" max="2830" width="52.5703125" style="4" customWidth="1"/>
    <col min="2831" max="2831" width="9.140625" style="4"/>
    <col min="2832" max="2832" width="12" style="4" customWidth="1"/>
    <col min="2833" max="2833" width="14.85546875" style="4" customWidth="1"/>
    <col min="2834" max="2834" width="14.7109375" style="4" customWidth="1"/>
    <col min="2835" max="3085" width="9.140625" style="4"/>
    <col min="3086" max="3086" width="52.5703125" style="4" customWidth="1"/>
    <col min="3087" max="3087" width="9.140625" style="4"/>
    <col min="3088" max="3088" width="12" style="4" customWidth="1"/>
    <col min="3089" max="3089" width="14.85546875" style="4" customWidth="1"/>
    <col min="3090" max="3090" width="14.7109375" style="4" customWidth="1"/>
    <col min="3091" max="3341" width="9.140625" style="4"/>
    <col min="3342" max="3342" width="52.5703125" style="4" customWidth="1"/>
    <col min="3343" max="3343" width="9.140625" style="4"/>
    <col min="3344" max="3344" width="12" style="4" customWidth="1"/>
    <col min="3345" max="3345" width="14.85546875" style="4" customWidth="1"/>
    <col min="3346" max="3346" width="14.7109375" style="4" customWidth="1"/>
    <col min="3347" max="3597" width="9.140625" style="4"/>
    <col min="3598" max="3598" width="52.5703125" style="4" customWidth="1"/>
    <col min="3599" max="3599" width="9.140625" style="4"/>
    <col min="3600" max="3600" width="12" style="4" customWidth="1"/>
    <col min="3601" max="3601" width="14.85546875" style="4" customWidth="1"/>
    <col min="3602" max="3602" width="14.7109375" style="4" customWidth="1"/>
    <col min="3603" max="3853" width="9.140625" style="4"/>
    <col min="3854" max="3854" width="52.5703125" style="4" customWidth="1"/>
    <col min="3855" max="3855" width="9.140625" style="4"/>
    <col min="3856" max="3856" width="12" style="4" customWidth="1"/>
    <col min="3857" max="3857" width="14.85546875" style="4" customWidth="1"/>
    <col min="3858" max="3858" width="14.7109375" style="4" customWidth="1"/>
    <col min="3859" max="4109" width="9.140625" style="4"/>
    <col min="4110" max="4110" width="52.5703125" style="4" customWidth="1"/>
    <col min="4111" max="4111" width="9.140625" style="4"/>
    <col min="4112" max="4112" width="12" style="4" customWidth="1"/>
    <col min="4113" max="4113" width="14.85546875" style="4" customWidth="1"/>
    <col min="4114" max="4114" width="14.7109375" style="4" customWidth="1"/>
    <col min="4115" max="4365" width="9.140625" style="4"/>
    <col min="4366" max="4366" width="52.5703125" style="4" customWidth="1"/>
    <col min="4367" max="4367" width="9.140625" style="4"/>
    <col min="4368" max="4368" width="12" style="4" customWidth="1"/>
    <col min="4369" max="4369" width="14.85546875" style="4" customWidth="1"/>
    <col min="4370" max="4370" width="14.7109375" style="4" customWidth="1"/>
    <col min="4371" max="4621" width="9.140625" style="4"/>
    <col min="4622" max="4622" width="52.5703125" style="4" customWidth="1"/>
    <col min="4623" max="4623" width="9.140625" style="4"/>
    <col min="4624" max="4624" width="12" style="4" customWidth="1"/>
    <col min="4625" max="4625" width="14.85546875" style="4" customWidth="1"/>
    <col min="4626" max="4626" width="14.7109375" style="4" customWidth="1"/>
    <col min="4627" max="4877" width="9.140625" style="4"/>
    <col min="4878" max="4878" width="52.5703125" style="4" customWidth="1"/>
    <col min="4879" max="4879" width="9.140625" style="4"/>
    <col min="4880" max="4880" width="12" style="4" customWidth="1"/>
    <col min="4881" max="4881" width="14.85546875" style="4" customWidth="1"/>
    <col min="4882" max="4882" width="14.7109375" style="4" customWidth="1"/>
    <col min="4883" max="5133" width="9.140625" style="4"/>
    <col min="5134" max="5134" width="52.5703125" style="4" customWidth="1"/>
    <col min="5135" max="5135" width="9.140625" style="4"/>
    <col min="5136" max="5136" width="12" style="4" customWidth="1"/>
    <col min="5137" max="5137" width="14.85546875" style="4" customWidth="1"/>
    <col min="5138" max="5138" width="14.7109375" style="4" customWidth="1"/>
    <col min="5139" max="5389" width="9.140625" style="4"/>
    <col min="5390" max="5390" width="52.5703125" style="4" customWidth="1"/>
    <col min="5391" max="5391" width="9.140625" style="4"/>
    <col min="5392" max="5392" width="12" style="4" customWidth="1"/>
    <col min="5393" max="5393" width="14.85546875" style="4" customWidth="1"/>
    <col min="5394" max="5394" width="14.7109375" style="4" customWidth="1"/>
    <col min="5395" max="5645" width="9.140625" style="4"/>
    <col min="5646" max="5646" width="52.5703125" style="4" customWidth="1"/>
    <col min="5647" max="5647" width="9.140625" style="4"/>
    <col min="5648" max="5648" width="12" style="4" customWidth="1"/>
    <col min="5649" max="5649" width="14.85546875" style="4" customWidth="1"/>
    <col min="5650" max="5650" width="14.7109375" style="4" customWidth="1"/>
    <col min="5651" max="5901" width="9.140625" style="4"/>
    <col min="5902" max="5902" width="52.5703125" style="4" customWidth="1"/>
    <col min="5903" max="5903" width="9.140625" style="4"/>
    <col min="5904" max="5904" width="12" style="4" customWidth="1"/>
    <col min="5905" max="5905" width="14.85546875" style="4" customWidth="1"/>
    <col min="5906" max="5906" width="14.7109375" style="4" customWidth="1"/>
    <col min="5907" max="6157" width="9.140625" style="4"/>
    <col min="6158" max="6158" width="52.5703125" style="4" customWidth="1"/>
    <col min="6159" max="6159" width="9.140625" style="4"/>
    <col min="6160" max="6160" width="12" style="4" customWidth="1"/>
    <col min="6161" max="6161" width="14.85546875" style="4" customWidth="1"/>
    <col min="6162" max="6162" width="14.7109375" style="4" customWidth="1"/>
    <col min="6163" max="6413" width="9.140625" style="4"/>
    <col min="6414" max="6414" width="52.5703125" style="4" customWidth="1"/>
    <col min="6415" max="6415" width="9.140625" style="4"/>
    <col min="6416" max="6416" width="12" style="4" customWidth="1"/>
    <col min="6417" max="6417" width="14.85546875" style="4" customWidth="1"/>
    <col min="6418" max="6418" width="14.7109375" style="4" customWidth="1"/>
    <col min="6419" max="6669" width="9.140625" style="4"/>
    <col min="6670" max="6670" width="52.5703125" style="4" customWidth="1"/>
    <col min="6671" max="6671" width="9.140625" style="4"/>
    <col min="6672" max="6672" width="12" style="4" customWidth="1"/>
    <col min="6673" max="6673" width="14.85546875" style="4" customWidth="1"/>
    <col min="6674" max="6674" width="14.7109375" style="4" customWidth="1"/>
    <col min="6675" max="6925" width="9.140625" style="4"/>
    <col min="6926" max="6926" width="52.5703125" style="4" customWidth="1"/>
    <col min="6927" max="6927" width="9.140625" style="4"/>
    <col min="6928" max="6928" width="12" style="4" customWidth="1"/>
    <col min="6929" max="6929" width="14.85546875" style="4" customWidth="1"/>
    <col min="6930" max="6930" width="14.7109375" style="4" customWidth="1"/>
    <col min="6931" max="7181" width="9.140625" style="4"/>
    <col min="7182" max="7182" width="52.5703125" style="4" customWidth="1"/>
    <col min="7183" max="7183" width="9.140625" style="4"/>
    <col min="7184" max="7184" width="12" style="4" customWidth="1"/>
    <col min="7185" max="7185" width="14.85546875" style="4" customWidth="1"/>
    <col min="7186" max="7186" width="14.7109375" style="4" customWidth="1"/>
    <col min="7187" max="7437" width="9.140625" style="4"/>
    <col min="7438" max="7438" width="52.5703125" style="4" customWidth="1"/>
    <col min="7439" max="7439" width="9.140625" style="4"/>
    <col min="7440" max="7440" width="12" style="4" customWidth="1"/>
    <col min="7441" max="7441" width="14.85546875" style="4" customWidth="1"/>
    <col min="7442" max="7442" width="14.7109375" style="4" customWidth="1"/>
    <col min="7443" max="7693" width="9.140625" style="4"/>
    <col min="7694" max="7694" width="52.5703125" style="4" customWidth="1"/>
    <col min="7695" max="7695" width="9.140625" style="4"/>
    <col min="7696" max="7696" width="12" style="4" customWidth="1"/>
    <col min="7697" max="7697" width="14.85546875" style="4" customWidth="1"/>
    <col min="7698" max="7698" width="14.7109375" style="4" customWidth="1"/>
    <col min="7699" max="7949" width="9.140625" style="4"/>
    <col min="7950" max="7950" width="52.5703125" style="4" customWidth="1"/>
    <col min="7951" max="7951" width="9.140625" style="4"/>
    <col min="7952" max="7952" width="12" style="4" customWidth="1"/>
    <col min="7953" max="7953" width="14.85546875" style="4" customWidth="1"/>
    <col min="7954" max="7954" width="14.7109375" style="4" customWidth="1"/>
    <col min="7955" max="8205" width="9.140625" style="4"/>
    <col min="8206" max="8206" width="52.5703125" style="4" customWidth="1"/>
    <col min="8207" max="8207" width="9.140625" style="4"/>
    <col min="8208" max="8208" width="12" style="4" customWidth="1"/>
    <col min="8209" max="8209" width="14.85546875" style="4" customWidth="1"/>
    <col min="8210" max="8210" width="14.7109375" style="4" customWidth="1"/>
    <col min="8211" max="8461" width="9.140625" style="4"/>
    <col min="8462" max="8462" width="52.5703125" style="4" customWidth="1"/>
    <col min="8463" max="8463" width="9.140625" style="4"/>
    <col min="8464" max="8464" width="12" style="4" customWidth="1"/>
    <col min="8465" max="8465" width="14.85546875" style="4" customWidth="1"/>
    <col min="8466" max="8466" width="14.7109375" style="4" customWidth="1"/>
    <col min="8467" max="8717" width="9.140625" style="4"/>
    <col min="8718" max="8718" width="52.5703125" style="4" customWidth="1"/>
    <col min="8719" max="8719" width="9.140625" style="4"/>
    <col min="8720" max="8720" width="12" style="4" customWidth="1"/>
    <col min="8721" max="8721" width="14.85546875" style="4" customWidth="1"/>
    <col min="8722" max="8722" width="14.7109375" style="4" customWidth="1"/>
    <col min="8723" max="8973" width="9.140625" style="4"/>
    <col min="8974" max="8974" width="52.5703125" style="4" customWidth="1"/>
    <col min="8975" max="8975" width="9.140625" style="4"/>
    <col min="8976" max="8976" width="12" style="4" customWidth="1"/>
    <col min="8977" max="8977" width="14.85546875" style="4" customWidth="1"/>
    <col min="8978" max="8978" width="14.7109375" style="4" customWidth="1"/>
    <col min="8979" max="9229" width="9.140625" style="4"/>
    <col min="9230" max="9230" width="52.5703125" style="4" customWidth="1"/>
    <col min="9231" max="9231" width="9.140625" style="4"/>
    <col min="9232" max="9232" width="12" style="4" customWidth="1"/>
    <col min="9233" max="9233" width="14.85546875" style="4" customWidth="1"/>
    <col min="9234" max="9234" width="14.7109375" style="4" customWidth="1"/>
    <col min="9235" max="9485" width="9.140625" style="4"/>
    <col min="9486" max="9486" width="52.5703125" style="4" customWidth="1"/>
    <col min="9487" max="9487" width="9.140625" style="4"/>
    <col min="9488" max="9488" width="12" style="4" customWidth="1"/>
    <col min="9489" max="9489" width="14.85546875" style="4" customWidth="1"/>
    <col min="9490" max="9490" width="14.7109375" style="4" customWidth="1"/>
    <col min="9491" max="9741" width="9.140625" style="4"/>
    <col min="9742" max="9742" width="52.5703125" style="4" customWidth="1"/>
    <col min="9743" max="9743" width="9.140625" style="4"/>
    <col min="9744" max="9744" width="12" style="4" customWidth="1"/>
    <col min="9745" max="9745" width="14.85546875" style="4" customWidth="1"/>
    <col min="9746" max="9746" width="14.7109375" style="4" customWidth="1"/>
    <col min="9747" max="9997" width="9.140625" style="4"/>
    <col min="9998" max="9998" width="52.5703125" style="4" customWidth="1"/>
    <col min="9999" max="9999" width="9.140625" style="4"/>
    <col min="10000" max="10000" width="12" style="4" customWidth="1"/>
    <col min="10001" max="10001" width="14.85546875" style="4" customWidth="1"/>
    <col min="10002" max="10002" width="14.7109375" style="4" customWidth="1"/>
    <col min="10003" max="10253" width="9.140625" style="4"/>
    <col min="10254" max="10254" width="52.5703125" style="4" customWidth="1"/>
    <col min="10255" max="10255" width="9.140625" style="4"/>
    <col min="10256" max="10256" width="12" style="4" customWidth="1"/>
    <col min="10257" max="10257" width="14.85546875" style="4" customWidth="1"/>
    <col min="10258" max="10258" width="14.7109375" style="4" customWidth="1"/>
    <col min="10259" max="10509" width="9.140625" style="4"/>
    <col min="10510" max="10510" width="52.5703125" style="4" customWidth="1"/>
    <col min="10511" max="10511" width="9.140625" style="4"/>
    <col min="10512" max="10512" width="12" style="4" customWidth="1"/>
    <col min="10513" max="10513" width="14.85546875" style="4" customWidth="1"/>
    <col min="10514" max="10514" width="14.7109375" style="4" customWidth="1"/>
    <col min="10515" max="10765" width="9.140625" style="4"/>
    <col min="10766" max="10766" width="52.5703125" style="4" customWidth="1"/>
    <col min="10767" max="10767" width="9.140625" style="4"/>
    <col min="10768" max="10768" width="12" style="4" customWidth="1"/>
    <col min="10769" max="10769" width="14.85546875" style="4" customWidth="1"/>
    <col min="10770" max="10770" width="14.7109375" style="4" customWidth="1"/>
    <col min="10771" max="11021" width="9.140625" style="4"/>
    <col min="11022" max="11022" width="52.5703125" style="4" customWidth="1"/>
    <col min="11023" max="11023" width="9.140625" style="4"/>
    <col min="11024" max="11024" width="12" style="4" customWidth="1"/>
    <col min="11025" max="11025" width="14.85546875" style="4" customWidth="1"/>
    <col min="11026" max="11026" width="14.7109375" style="4" customWidth="1"/>
    <col min="11027" max="11277" width="9.140625" style="4"/>
    <col min="11278" max="11278" width="52.5703125" style="4" customWidth="1"/>
    <col min="11279" max="11279" width="9.140625" style="4"/>
    <col min="11280" max="11280" width="12" style="4" customWidth="1"/>
    <col min="11281" max="11281" width="14.85546875" style="4" customWidth="1"/>
    <col min="11282" max="11282" width="14.7109375" style="4" customWidth="1"/>
    <col min="11283" max="11533" width="9.140625" style="4"/>
    <col min="11534" max="11534" width="52.5703125" style="4" customWidth="1"/>
    <col min="11535" max="11535" width="9.140625" style="4"/>
    <col min="11536" max="11536" width="12" style="4" customWidth="1"/>
    <col min="11537" max="11537" width="14.85546875" style="4" customWidth="1"/>
    <col min="11538" max="11538" width="14.7109375" style="4" customWidth="1"/>
    <col min="11539" max="11789" width="9.140625" style="4"/>
    <col min="11790" max="11790" width="52.5703125" style="4" customWidth="1"/>
    <col min="11791" max="11791" width="9.140625" style="4"/>
    <col min="11792" max="11792" width="12" style="4" customWidth="1"/>
    <col min="11793" max="11793" width="14.85546875" style="4" customWidth="1"/>
    <col min="11794" max="11794" width="14.7109375" style="4" customWidth="1"/>
    <col min="11795" max="12045" width="9.140625" style="4"/>
    <col min="12046" max="12046" width="52.5703125" style="4" customWidth="1"/>
    <col min="12047" max="12047" width="9.140625" style="4"/>
    <col min="12048" max="12048" width="12" style="4" customWidth="1"/>
    <col min="12049" max="12049" width="14.85546875" style="4" customWidth="1"/>
    <col min="12050" max="12050" width="14.7109375" style="4" customWidth="1"/>
    <col min="12051" max="12301" width="9.140625" style="4"/>
    <col min="12302" max="12302" width="52.5703125" style="4" customWidth="1"/>
    <col min="12303" max="12303" width="9.140625" style="4"/>
    <col min="12304" max="12304" width="12" style="4" customWidth="1"/>
    <col min="12305" max="12305" width="14.85546875" style="4" customWidth="1"/>
    <col min="12306" max="12306" width="14.7109375" style="4" customWidth="1"/>
    <col min="12307" max="12557" width="9.140625" style="4"/>
    <col min="12558" max="12558" width="52.5703125" style="4" customWidth="1"/>
    <col min="12559" max="12559" width="9.140625" style="4"/>
    <col min="12560" max="12560" width="12" style="4" customWidth="1"/>
    <col min="12561" max="12561" width="14.85546875" style="4" customWidth="1"/>
    <col min="12562" max="12562" width="14.7109375" style="4" customWidth="1"/>
    <col min="12563" max="12813" width="9.140625" style="4"/>
    <col min="12814" max="12814" width="52.5703125" style="4" customWidth="1"/>
    <col min="12815" max="12815" width="9.140625" style="4"/>
    <col min="12816" max="12816" width="12" style="4" customWidth="1"/>
    <col min="12817" max="12817" width="14.85546875" style="4" customWidth="1"/>
    <col min="12818" max="12818" width="14.7109375" style="4" customWidth="1"/>
    <col min="12819" max="13069" width="9.140625" style="4"/>
    <col min="13070" max="13070" width="52.5703125" style="4" customWidth="1"/>
    <col min="13071" max="13071" width="9.140625" style="4"/>
    <col min="13072" max="13072" width="12" style="4" customWidth="1"/>
    <col min="13073" max="13073" width="14.85546875" style="4" customWidth="1"/>
    <col min="13074" max="13074" width="14.7109375" style="4" customWidth="1"/>
    <col min="13075" max="13325" width="9.140625" style="4"/>
    <col min="13326" max="13326" width="52.5703125" style="4" customWidth="1"/>
    <col min="13327" max="13327" width="9.140625" style="4"/>
    <col min="13328" max="13328" width="12" style="4" customWidth="1"/>
    <col min="13329" max="13329" width="14.85546875" style="4" customWidth="1"/>
    <col min="13330" max="13330" width="14.7109375" style="4" customWidth="1"/>
    <col min="13331" max="13581" width="9.140625" style="4"/>
    <col min="13582" max="13582" width="52.5703125" style="4" customWidth="1"/>
    <col min="13583" max="13583" width="9.140625" style="4"/>
    <col min="13584" max="13584" width="12" style="4" customWidth="1"/>
    <col min="13585" max="13585" width="14.85546875" style="4" customWidth="1"/>
    <col min="13586" max="13586" width="14.7109375" style="4" customWidth="1"/>
    <col min="13587" max="13837" width="9.140625" style="4"/>
    <col min="13838" max="13838" width="52.5703125" style="4" customWidth="1"/>
    <col min="13839" max="13839" width="9.140625" style="4"/>
    <col min="13840" max="13840" width="12" style="4" customWidth="1"/>
    <col min="13841" max="13841" width="14.85546875" style="4" customWidth="1"/>
    <col min="13842" max="13842" width="14.7109375" style="4" customWidth="1"/>
    <col min="13843" max="14093" width="9.140625" style="4"/>
    <col min="14094" max="14094" width="52.5703125" style="4" customWidth="1"/>
    <col min="14095" max="14095" width="9.140625" style="4"/>
    <col min="14096" max="14096" width="12" style="4" customWidth="1"/>
    <col min="14097" max="14097" width="14.85546875" style="4" customWidth="1"/>
    <col min="14098" max="14098" width="14.7109375" style="4" customWidth="1"/>
    <col min="14099" max="14349" width="9.140625" style="4"/>
    <col min="14350" max="14350" width="52.5703125" style="4" customWidth="1"/>
    <col min="14351" max="14351" width="9.140625" style="4"/>
    <col min="14352" max="14352" width="12" style="4" customWidth="1"/>
    <col min="14353" max="14353" width="14.85546875" style="4" customWidth="1"/>
    <col min="14354" max="14354" width="14.7109375" style="4" customWidth="1"/>
    <col min="14355" max="14605" width="9.140625" style="4"/>
    <col min="14606" max="14606" width="52.5703125" style="4" customWidth="1"/>
    <col min="14607" max="14607" width="9.140625" style="4"/>
    <col min="14608" max="14608" width="12" style="4" customWidth="1"/>
    <col min="14609" max="14609" width="14.85546875" style="4" customWidth="1"/>
    <col min="14610" max="14610" width="14.7109375" style="4" customWidth="1"/>
    <col min="14611" max="14861" width="9.140625" style="4"/>
    <col min="14862" max="14862" width="52.5703125" style="4" customWidth="1"/>
    <col min="14863" max="14863" width="9.140625" style="4"/>
    <col min="14864" max="14864" width="12" style="4" customWidth="1"/>
    <col min="14865" max="14865" width="14.85546875" style="4" customWidth="1"/>
    <col min="14866" max="14866" width="14.7109375" style="4" customWidth="1"/>
    <col min="14867" max="15117" width="9.140625" style="4"/>
    <col min="15118" max="15118" width="52.5703125" style="4" customWidth="1"/>
    <col min="15119" max="15119" width="9.140625" style="4"/>
    <col min="15120" max="15120" width="12" style="4" customWidth="1"/>
    <col min="15121" max="15121" width="14.85546875" style="4" customWidth="1"/>
    <col min="15122" max="15122" width="14.7109375" style="4" customWidth="1"/>
    <col min="15123" max="15373" width="9.140625" style="4"/>
    <col min="15374" max="15374" width="52.5703125" style="4" customWidth="1"/>
    <col min="15375" max="15375" width="9.140625" style="4"/>
    <col min="15376" max="15376" width="12" style="4" customWidth="1"/>
    <col min="15377" max="15377" width="14.85546875" style="4" customWidth="1"/>
    <col min="15378" max="15378" width="14.7109375" style="4" customWidth="1"/>
    <col min="15379" max="15629" width="9.140625" style="4"/>
    <col min="15630" max="15630" width="52.5703125" style="4" customWidth="1"/>
    <col min="15631" max="15631" width="9.140625" style="4"/>
    <col min="15632" max="15632" width="12" style="4" customWidth="1"/>
    <col min="15633" max="15633" width="14.85546875" style="4" customWidth="1"/>
    <col min="15634" max="15634" width="14.7109375" style="4" customWidth="1"/>
    <col min="15635" max="15885" width="9.140625" style="4"/>
    <col min="15886" max="15886" width="52.5703125" style="4" customWidth="1"/>
    <col min="15887" max="15887" width="9.140625" style="4"/>
    <col min="15888" max="15888" width="12" style="4" customWidth="1"/>
    <col min="15889" max="15889" width="14.85546875" style="4" customWidth="1"/>
    <col min="15890" max="15890" width="14.7109375" style="4" customWidth="1"/>
    <col min="15891" max="16141" width="9.140625" style="4"/>
    <col min="16142" max="16142" width="52.5703125" style="4" customWidth="1"/>
    <col min="16143" max="16143" width="9.140625" style="4"/>
    <col min="16144" max="16144" width="12" style="4" customWidth="1"/>
    <col min="16145" max="16145" width="14.85546875" style="4" customWidth="1"/>
    <col min="16146" max="16146" width="14.7109375" style="4" customWidth="1"/>
    <col min="16147" max="16384" width="9.140625" style="4"/>
  </cols>
  <sheetData>
    <row r="1" spans="1:9" x14ac:dyDescent="0.25">
      <c r="B1" s="6"/>
      <c r="C1"/>
      <c r="D1"/>
      <c r="E1"/>
      <c r="F1"/>
      <c r="G1"/>
      <c r="H1"/>
      <c r="I1"/>
    </row>
    <row r="2" spans="1:9" ht="23.25" x14ac:dyDescent="0.35">
      <c r="B2" s="67" t="s">
        <v>107</v>
      </c>
      <c r="C2" s="68"/>
      <c r="D2" s="68"/>
      <c r="E2" s="68"/>
      <c r="F2" s="68"/>
      <c r="G2" s="68"/>
      <c r="H2" s="68"/>
      <c r="I2" s="3"/>
    </row>
    <row r="3" spans="1:9" x14ac:dyDescent="0.25">
      <c r="B3" s="6"/>
      <c r="C3"/>
      <c r="D3"/>
      <c r="E3"/>
      <c r="F3"/>
      <c r="G3"/>
      <c r="H3"/>
      <c r="I3"/>
    </row>
    <row r="4" spans="1:9" ht="21" x14ac:dyDescent="0.25">
      <c r="B4" s="69" t="s">
        <v>32</v>
      </c>
      <c r="C4" s="68"/>
      <c r="D4"/>
      <c r="E4"/>
      <c r="F4"/>
      <c r="G4"/>
      <c r="H4"/>
      <c r="I4"/>
    </row>
    <row r="5" spans="1:9" ht="36.75" customHeight="1" x14ac:dyDescent="0.25">
      <c r="B5" s="7" t="s">
        <v>33</v>
      </c>
      <c r="C5" s="74" t="s">
        <v>34</v>
      </c>
      <c r="D5" s="74"/>
      <c r="E5" s="74"/>
      <c r="F5" s="74"/>
      <c r="G5" s="74"/>
      <c r="H5" s="75"/>
      <c r="I5" s="75"/>
    </row>
    <row r="6" spans="1:9" ht="15.75" x14ac:dyDescent="0.25">
      <c r="B6" s="7" t="s">
        <v>35</v>
      </c>
      <c r="C6" s="74" t="s">
        <v>36</v>
      </c>
      <c r="D6" s="74"/>
      <c r="E6" s="74"/>
      <c r="F6" s="74"/>
      <c r="G6" s="74"/>
      <c r="H6" s="75"/>
      <c r="I6" s="75"/>
    </row>
    <row r="7" spans="1:9" ht="52.5" customHeight="1" x14ac:dyDescent="0.25">
      <c r="B7" s="7" t="s">
        <v>37</v>
      </c>
      <c r="C7" s="76" t="s">
        <v>56</v>
      </c>
      <c r="D7" s="76"/>
      <c r="E7" s="76"/>
      <c r="F7" s="76"/>
      <c r="G7" s="77"/>
      <c r="H7" s="46"/>
      <c r="I7" s="46"/>
    </row>
    <row r="8" spans="1:9" ht="114.95" customHeight="1" x14ac:dyDescent="0.25">
      <c r="B8" s="7" t="s">
        <v>38</v>
      </c>
      <c r="C8" s="78" t="s">
        <v>55</v>
      </c>
      <c r="D8" s="79"/>
      <c r="E8" s="79"/>
      <c r="F8" s="79"/>
      <c r="G8" s="79"/>
      <c r="H8" s="46"/>
      <c r="I8" s="46"/>
    </row>
    <row r="9" spans="1:9" ht="44.25" customHeight="1" x14ac:dyDescent="0.25">
      <c r="A9" s="8"/>
      <c r="B9" s="9" t="s">
        <v>39</v>
      </c>
      <c r="C9" s="76" t="s">
        <v>108</v>
      </c>
      <c r="D9" s="76"/>
      <c r="E9" s="76"/>
      <c r="F9" s="76"/>
      <c r="G9" s="76"/>
      <c r="H9" s="46"/>
      <c r="I9" s="46"/>
    </row>
    <row r="10" spans="1:9" ht="18.75" x14ac:dyDescent="0.3">
      <c r="B10" s="6"/>
      <c r="C10" s="2"/>
      <c r="D10" s="1"/>
      <c r="E10" s="1"/>
      <c r="F10" s="1"/>
      <c r="G10" s="1"/>
      <c r="H10" s="1"/>
      <c r="I10" s="1"/>
    </row>
    <row r="11" spans="1:9" ht="24.95" customHeight="1" x14ac:dyDescent="0.25">
      <c r="B11" s="70" t="s">
        <v>40</v>
      </c>
      <c r="C11" s="71"/>
      <c r="D11" s="71"/>
      <c r="E11" s="71"/>
      <c r="F11" s="71"/>
      <c r="G11" s="71"/>
      <c r="H11" s="53"/>
      <c r="I11" s="53"/>
    </row>
    <row r="12" spans="1:9" x14ac:dyDescent="0.25">
      <c r="B12" s="72" t="s">
        <v>41</v>
      </c>
      <c r="C12" s="73"/>
      <c r="D12" s="72" t="s">
        <v>42</v>
      </c>
      <c r="E12" s="46"/>
      <c r="F12" s="46"/>
      <c r="G12" s="46"/>
      <c r="H12" s="46"/>
      <c r="I12" s="46"/>
    </row>
    <row r="13" spans="1:9" x14ac:dyDescent="0.25">
      <c r="B13" s="47" t="s">
        <v>43</v>
      </c>
      <c r="C13" s="46"/>
      <c r="D13" s="65" t="s">
        <v>63</v>
      </c>
      <c r="E13" s="66"/>
      <c r="F13" s="66"/>
      <c r="G13" s="66"/>
      <c r="H13" s="66"/>
      <c r="I13" s="49"/>
    </row>
    <row r="14" spans="1:9" x14ac:dyDescent="0.25">
      <c r="B14" s="47" t="s">
        <v>44</v>
      </c>
      <c r="C14" s="46"/>
      <c r="D14" s="46" t="s">
        <v>45</v>
      </c>
      <c r="E14" s="46"/>
      <c r="F14" s="46"/>
      <c r="G14" s="46"/>
      <c r="H14" s="46"/>
      <c r="I14" s="46"/>
    </row>
    <row r="15" spans="1:9" x14ac:dyDescent="0.25">
      <c r="B15" s="47" t="s">
        <v>46</v>
      </c>
      <c r="C15" s="46"/>
      <c r="D15" s="46" t="s">
        <v>30</v>
      </c>
      <c r="E15" s="46"/>
      <c r="F15" s="46"/>
      <c r="G15" s="46"/>
      <c r="H15" s="46"/>
      <c r="I15" s="46"/>
    </row>
    <row r="16" spans="1:9" x14ac:dyDescent="0.25">
      <c r="B16" s="47" t="s">
        <v>47</v>
      </c>
      <c r="C16" s="46"/>
      <c r="D16" s="46" t="s">
        <v>71</v>
      </c>
      <c r="E16" s="46"/>
      <c r="F16" s="46"/>
      <c r="G16" s="46"/>
      <c r="H16" s="46"/>
      <c r="I16" s="46"/>
    </row>
    <row r="17" spans="1:22" x14ac:dyDescent="0.25">
      <c r="B17" s="47" t="s">
        <v>48</v>
      </c>
      <c r="C17" s="46"/>
      <c r="D17" s="46" t="s">
        <v>28</v>
      </c>
      <c r="E17" s="46"/>
      <c r="F17" s="46"/>
      <c r="G17" s="46"/>
      <c r="H17" s="46"/>
      <c r="I17" s="46"/>
    </row>
    <row r="18" spans="1:22" x14ac:dyDescent="0.25">
      <c r="B18" s="47" t="s">
        <v>49</v>
      </c>
      <c r="C18" s="46"/>
      <c r="D18" s="46" t="s">
        <v>82</v>
      </c>
      <c r="E18" s="46"/>
      <c r="F18" s="46"/>
      <c r="G18" s="46"/>
      <c r="H18" s="46"/>
      <c r="I18" s="46"/>
    </row>
    <row r="19" spans="1:22" x14ac:dyDescent="0.25">
      <c r="B19" s="48" t="s">
        <v>57</v>
      </c>
      <c r="C19" s="49"/>
      <c r="D19" s="65" t="s">
        <v>22</v>
      </c>
      <c r="E19" s="66"/>
      <c r="F19" s="66"/>
      <c r="G19" s="66"/>
      <c r="H19" s="66"/>
      <c r="I19" s="49"/>
    </row>
    <row r="20" spans="1:22" x14ac:dyDescent="0.25">
      <c r="B20" s="48" t="s">
        <v>58</v>
      </c>
      <c r="C20" s="49"/>
      <c r="D20" s="65" t="s">
        <v>29</v>
      </c>
      <c r="E20" s="66"/>
      <c r="F20" s="66"/>
      <c r="G20" s="66"/>
      <c r="H20" s="66"/>
      <c r="I20" s="49"/>
    </row>
    <row r="21" spans="1:22" x14ac:dyDescent="0.25">
      <c r="B21" s="47" t="s">
        <v>50</v>
      </c>
      <c r="C21" s="46"/>
      <c r="D21" s="46" t="s">
        <v>78</v>
      </c>
      <c r="E21" s="46"/>
      <c r="F21" s="46"/>
      <c r="G21" s="46"/>
      <c r="H21" s="46"/>
      <c r="I21" s="46"/>
    </row>
    <row r="22" spans="1:22" x14ac:dyDescent="0.25">
      <c r="B22" s="48" t="s">
        <v>61</v>
      </c>
      <c r="C22" s="49"/>
      <c r="D22" s="65" t="s">
        <v>23</v>
      </c>
      <c r="E22" s="66"/>
      <c r="F22" s="66"/>
      <c r="G22" s="66"/>
      <c r="H22" s="66"/>
      <c r="I22" s="49"/>
    </row>
    <row r="23" spans="1:22" x14ac:dyDescent="0.25">
      <c r="B23" s="47" t="s">
        <v>51</v>
      </c>
      <c r="C23" s="46"/>
      <c r="D23" s="46" t="s">
        <v>79</v>
      </c>
      <c r="E23" s="46"/>
      <c r="F23" s="46"/>
      <c r="G23" s="46"/>
      <c r="H23" s="46"/>
      <c r="I23" s="46"/>
    </row>
    <row r="24" spans="1:22" x14ac:dyDescent="0.25">
      <c r="B24" s="47" t="s">
        <v>52</v>
      </c>
      <c r="C24" s="46"/>
      <c r="D24" s="46" t="s">
        <v>80</v>
      </c>
      <c r="E24" s="46"/>
      <c r="F24" s="46"/>
      <c r="G24" s="46"/>
      <c r="H24" s="46"/>
      <c r="I24" s="46"/>
    </row>
    <row r="25" spans="1:22" x14ac:dyDescent="0.25">
      <c r="B25" s="48" t="s">
        <v>59</v>
      </c>
      <c r="C25" s="49"/>
      <c r="D25" s="65" t="s">
        <v>81</v>
      </c>
      <c r="E25" s="66"/>
      <c r="F25" s="66"/>
      <c r="G25" s="66"/>
      <c r="H25" s="66"/>
      <c r="I25" s="49"/>
    </row>
    <row r="26" spans="1:22" x14ac:dyDescent="0.25">
      <c r="B26" s="48" t="s">
        <v>60</v>
      </c>
      <c r="C26" s="49"/>
      <c r="D26" s="65" t="s">
        <v>24</v>
      </c>
      <c r="E26" s="66"/>
      <c r="F26" s="66"/>
      <c r="G26" s="66"/>
      <c r="H26" s="66"/>
      <c r="I26" s="49"/>
    </row>
    <row r="27" spans="1:22" x14ac:dyDescent="0.25">
      <c r="B27" s="47" t="s">
        <v>62</v>
      </c>
      <c r="C27" s="46"/>
      <c r="D27" s="46" t="s">
        <v>31</v>
      </c>
      <c r="E27" s="46"/>
      <c r="F27" s="46"/>
      <c r="G27" s="46"/>
      <c r="H27" s="46"/>
      <c r="I27" s="46"/>
    </row>
    <row r="28" spans="1:22" x14ac:dyDescent="0.25">
      <c r="B28" s="10"/>
      <c r="C28" s="11"/>
      <c r="D28" s="11"/>
      <c r="E28" s="12"/>
      <c r="F28" s="11"/>
      <c r="G28" s="11"/>
      <c r="H28" s="11"/>
      <c r="I28" s="11"/>
    </row>
    <row r="29" spans="1:22" ht="21" x14ac:dyDescent="0.35">
      <c r="B29" s="50" t="s">
        <v>53</v>
      </c>
      <c r="C29" s="51"/>
      <c r="D29"/>
      <c r="E29"/>
      <c r="F29"/>
      <c r="G29"/>
      <c r="H29"/>
      <c r="I29"/>
    </row>
    <row r="30" spans="1:22" ht="24.95" customHeight="1" thickBot="1" x14ac:dyDescent="0.3">
      <c r="A30" s="13"/>
      <c r="B30" s="52" t="s">
        <v>54</v>
      </c>
      <c r="C30" s="53"/>
      <c r="D30" s="53"/>
      <c r="E30" s="53"/>
      <c r="F30" s="53"/>
      <c r="G30" s="20"/>
      <c r="H30" s="20"/>
      <c r="I30" s="20"/>
      <c r="J30" s="21"/>
      <c r="K30" s="21"/>
      <c r="L30" s="21"/>
      <c r="M30" s="21"/>
      <c r="N30" s="21"/>
      <c r="O30" s="21"/>
    </row>
    <row r="31" spans="1:22" s="5" customFormat="1" ht="32.25" customHeight="1" thickBot="1" x14ac:dyDescent="0.3">
      <c r="B31" s="82" t="s">
        <v>20</v>
      </c>
      <c r="C31" s="83"/>
      <c r="D31" s="15" t="s">
        <v>0</v>
      </c>
      <c r="E31" s="15" t="s">
        <v>2</v>
      </c>
      <c r="F31" s="15" t="s">
        <v>3</v>
      </c>
      <c r="G31" s="15" t="s">
        <v>13</v>
      </c>
      <c r="H31" s="15" t="s">
        <v>12</v>
      </c>
      <c r="I31" s="15" t="s">
        <v>8</v>
      </c>
      <c r="J31" s="15" t="s">
        <v>14</v>
      </c>
      <c r="K31" s="15" t="s">
        <v>16</v>
      </c>
      <c r="L31" s="15" t="s">
        <v>9</v>
      </c>
      <c r="M31" s="15" t="s">
        <v>6</v>
      </c>
      <c r="N31" s="15" t="s">
        <v>5</v>
      </c>
      <c r="O31" s="15" t="s">
        <v>7</v>
      </c>
      <c r="P31" s="22" t="s">
        <v>4</v>
      </c>
      <c r="Q31" s="22" t="s">
        <v>10</v>
      </c>
      <c r="R31" s="22" t="s">
        <v>11</v>
      </c>
      <c r="S31" s="15" t="s">
        <v>15</v>
      </c>
      <c r="T31" s="37" t="s">
        <v>26</v>
      </c>
      <c r="U31" s="80" t="s">
        <v>25</v>
      </c>
      <c r="V31" s="80" t="s">
        <v>27</v>
      </c>
    </row>
    <row r="32" spans="1:22" x14ac:dyDescent="0.25">
      <c r="B32" s="84" t="s">
        <v>19</v>
      </c>
      <c r="C32" s="85"/>
      <c r="D32" s="14" t="s">
        <v>0</v>
      </c>
      <c r="E32" s="14" t="s">
        <v>18</v>
      </c>
      <c r="F32" s="14" t="s">
        <v>18</v>
      </c>
      <c r="G32" s="14" t="s">
        <v>18</v>
      </c>
      <c r="H32" s="14" t="s">
        <v>18</v>
      </c>
      <c r="I32" s="14" t="s">
        <v>18</v>
      </c>
      <c r="J32" s="14" t="s">
        <v>18</v>
      </c>
      <c r="K32" s="14" t="s">
        <v>18</v>
      </c>
      <c r="L32" s="14" t="s">
        <v>18</v>
      </c>
      <c r="M32" s="14" t="s">
        <v>18</v>
      </c>
      <c r="N32" s="14" t="s">
        <v>18</v>
      </c>
      <c r="O32" s="14" t="s">
        <v>18</v>
      </c>
      <c r="P32" s="14" t="s">
        <v>18</v>
      </c>
      <c r="Q32" s="14" t="s">
        <v>18</v>
      </c>
      <c r="R32" s="14" t="s">
        <v>18</v>
      </c>
      <c r="S32" s="14" t="s">
        <v>18</v>
      </c>
      <c r="T32" s="38" t="s">
        <v>17</v>
      </c>
      <c r="U32" s="81"/>
      <c r="V32" s="81"/>
    </row>
    <row r="33" spans="2:22" ht="14.25" customHeight="1" x14ac:dyDescent="0.25">
      <c r="B33" s="86" t="s">
        <v>86</v>
      </c>
      <c r="C33" s="87"/>
      <c r="D33" s="16" t="s">
        <v>1</v>
      </c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>
        <v>1</v>
      </c>
      <c r="S33" s="24">
        <v>1</v>
      </c>
      <c r="T33" s="39">
        <f t="shared" ref="T33:T68" si="0">SUM(E33:S33)</f>
        <v>2</v>
      </c>
      <c r="U33" s="26"/>
      <c r="V33" s="26">
        <f t="shared" ref="V33:V57" si="1">ROUND(T33*U33,2)</f>
        <v>0</v>
      </c>
    </row>
    <row r="34" spans="2:22" ht="14.25" customHeight="1" x14ac:dyDescent="0.25">
      <c r="B34" s="88" t="s">
        <v>87</v>
      </c>
      <c r="C34" s="89"/>
      <c r="D34" s="16" t="s">
        <v>1</v>
      </c>
      <c r="E34" s="24"/>
      <c r="F34" s="24">
        <v>1</v>
      </c>
      <c r="G34" s="24">
        <v>2</v>
      </c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39">
        <f t="shared" si="0"/>
        <v>3</v>
      </c>
      <c r="U34" s="26"/>
      <c r="V34" s="26">
        <f t="shared" si="1"/>
        <v>0</v>
      </c>
    </row>
    <row r="35" spans="2:22" ht="14.25" customHeight="1" x14ac:dyDescent="0.25">
      <c r="B35" s="88" t="s">
        <v>88</v>
      </c>
      <c r="C35" s="89"/>
      <c r="D35" s="16" t="s">
        <v>1</v>
      </c>
      <c r="E35" s="24"/>
      <c r="F35" s="24">
        <v>1</v>
      </c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39">
        <f t="shared" si="0"/>
        <v>1</v>
      </c>
      <c r="U35" s="26"/>
      <c r="V35" s="26">
        <f t="shared" si="1"/>
        <v>0</v>
      </c>
    </row>
    <row r="36" spans="2:22" ht="14.25" customHeight="1" x14ac:dyDescent="0.25">
      <c r="B36" s="88" t="s">
        <v>85</v>
      </c>
      <c r="C36" s="89"/>
      <c r="D36" s="16" t="s">
        <v>1</v>
      </c>
      <c r="E36" s="24"/>
      <c r="F36" s="24">
        <v>1</v>
      </c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>
        <v>1</v>
      </c>
      <c r="T36" s="39">
        <f t="shared" si="0"/>
        <v>2</v>
      </c>
      <c r="U36" s="26"/>
      <c r="V36" s="26">
        <f t="shared" si="1"/>
        <v>0</v>
      </c>
    </row>
    <row r="37" spans="2:22" ht="14.25" customHeight="1" x14ac:dyDescent="0.25">
      <c r="B37" s="56" t="s">
        <v>89</v>
      </c>
      <c r="C37" s="55"/>
      <c r="D37" s="16" t="s">
        <v>1</v>
      </c>
      <c r="E37" s="24">
        <v>3</v>
      </c>
      <c r="F37" s="24"/>
      <c r="G37" s="24"/>
      <c r="H37" s="24"/>
      <c r="I37" s="24"/>
      <c r="J37" s="24"/>
      <c r="K37" s="24"/>
      <c r="L37" s="24"/>
      <c r="M37" s="24">
        <v>1</v>
      </c>
      <c r="N37" s="24"/>
      <c r="O37" s="24"/>
      <c r="P37" s="24"/>
      <c r="Q37" s="24">
        <v>1</v>
      </c>
      <c r="R37" s="24"/>
      <c r="S37" s="24"/>
      <c r="T37" s="39">
        <f t="shared" si="0"/>
        <v>5</v>
      </c>
      <c r="U37" s="26"/>
      <c r="V37" s="26">
        <f t="shared" si="1"/>
        <v>0</v>
      </c>
    </row>
    <row r="38" spans="2:22" ht="14.25" customHeight="1" x14ac:dyDescent="0.25">
      <c r="B38" s="56" t="s">
        <v>90</v>
      </c>
      <c r="C38" s="55"/>
      <c r="D38" s="16" t="s">
        <v>1</v>
      </c>
      <c r="E38" s="24">
        <v>1</v>
      </c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39">
        <f t="shared" si="0"/>
        <v>1</v>
      </c>
      <c r="U38" s="26"/>
      <c r="V38" s="26">
        <f t="shared" si="1"/>
        <v>0</v>
      </c>
    </row>
    <row r="39" spans="2:22" ht="14.25" customHeight="1" x14ac:dyDescent="0.25">
      <c r="B39" s="54" t="s">
        <v>91</v>
      </c>
      <c r="C39" s="55"/>
      <c r="D39" s="16" t="s">
        <v>1</v>
      </c>
      <c r="E39" s="24">
        <v>2</v>
      </c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>
        <v>1</v>
      </c>
      <c r="S39" s="24"/>
      <c r="T39" s="39">
        <f t="shared" si="0"/>
        <v>3</v>
      </c>
      <c r="U39" s="26"/>
      <c r="V39" s="26">
        <f t="shared" si="1"/>
        <v>0</v>
      </c>
    </row>
    <row r="40" spans="2:22" ht="14.25" customHeight="1" x14ac:dyDescent="0.25">
      <c r="B40" s="54" t="s">
        <v>92</v>
      </c>
      <c r="C40" s="55"/>
      <c r="D40" s="16" t="s">
        <v>1</v>
      </c>
      <c r="E40" s="24">
        <v>2</v>
      </c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>
        <v>1</v>
      </c>
      <c r="S40" s="24"/>
      <c r="T40" s="39">
        <f t="shared" si="0"/>
        <v>3</v>
      </c>
      <c r="U40" s="26"/>
      <c r="V40" s="26">
        <f t="shared" si="1"/>
        <v>0</v>
      </c>
    </row>
    <row r="41" spans="2:22" ht="14.25" customHeight="1" x14ac:dyDescent="0.25">
      <c r="B41" s="54" t="s">
        <v>93</v>
      </c>
      <c r="C41" s="55"/>
      <c r="D41" s="16" t="s">
        <v>1</v>
      </c>
      <c r="E41" s="24">
        <v>2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>
        <v>1</v>
      </c>
      <c r="S41" s="24"/>
      <c r="T41" s="39">
        <f t="shared" si="0"/>
        <v>3</v>
      </c>
      <c r="U41" s="26"/>
      <c r="V41" s="26">
        <f t="shared" si="1"/>
        <v>0</v>
      </c>
    </row>
    <row r="42" spans="2:22" ht="14.25" customHeight="1" x14ac:dyDescent="0.25">
      <c r="B42" s="54" t="s">
        <v>94</v>
      </c>
      <c r="C42" s="55"/>
      <c r="D42" s="16" t="s">
        <v>1</v>
      </c>
      <c r="E42" s="24">
        <v>2</v>
      </c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>
        <v>1</v>
      </c>
      <c r="S42" s="24"/>
      <c r="T42" s="39">
        <f t="shared" si="0"/>
        <v>3</v>
      </c>
      <c r="U42" s="26"/>
      <c r="V42" s="26">
        <f t="shared" si="1"/>
        <v>0</v>
      </c>
    </row>
    <row r="43" spans="2:22" ht="14.25" customHeight="1" x14ac:dyDescent="0.25">
      <c r="B43" s="59" t="s">
        <v>95</v>
      </c>
      <c r="C43" s="60"/>
      <c r="D43" s="16" t="s">
        <v>1</v>
      </c>
      <c r="E43" s="24">
        <v>1</v>
      </c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39">
        <f t="shared" si="0"/>
        <v>1</v>
      </c>
      <c r="U43" s="26"/>
      <c r="V43" s="26">
        <f t="shared" si="1"/>
        <v>0</v>
      </c>
    </row>
    <row r="44" spans="2:22" ht="14.25" customHeight="1" x14ac:dyDescent="0.25">
      <c r="B44" s="59" t="s">
        <v>96</v>
      </c>
      <c r="C44" s="60"/>
      <c r="D44" s="16" t="s">
        <v>1</v>
      </c>
      <c r="E44" s="24">
        <v>1</v>
      </c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39">
        <f t="shared" si="0"/>
        <v>1</v>
      </c>
      <c r="U44" s="26"/>
      <c r="V44" s="26">
        <f t="shared" si="1"/>
        <v>0</v>
      </c>
    </row>
    <row r="45" spans="2:22" ht="14.25" customHeight="1" x14ac:dyDescent="0.25">
      <c r="B45" s="59" t="s">
        <v>97</v>
      </c>
      <c r="C45" s="60"/>
      <c r="D45" s="16" t="s">
        <v>1</v>
      </c>
      <c r="E45" s="24">
        <v>1</v>
      </c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39">
        <f t="shared" si="0"/>
        <v>1</v>
      </c>
      <c r="U45" s="26"/>
      <c r="V45" s="26">
        <f t="shared" si="1"/>
        <v>0</v>
      </c>
    </row>
    <row r="46" spans="2:22" ht="14.25" customHeight="1" x14ac:dyDescent="0.25">
      <c r="B46" s="59" t="s">
        <v>98</v>
      </c>
      <c r="C46" s="60"/>
      <c r="D46" s="16" t="s">
        <v>1</v>
      </c>
      <c r="E46" s="24">
        <v>1</v>
      </c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39">
        <f t="shared" si="0"/>
        <v>1</v>
      </c>
      <c r="U46" s="26"/>
      <c r="V46" s="26">
        <f t="shared" si="1"/>
        <v>0</v>
      </c>
    </row>
    <row r="47" spans="2:22" ht="14.25" customHeight="1" x14ac:dyDescent="0.25">
      <c r="B47" s="57" t="s">
        <v>68</v>
      </c>
      <c r="C47" s="58"/>
      <c r="D47" s="16" t="s">
        <v>1</v>
      </c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>
        <v>1</v>
      </c>
      <c r="S47" s="24"/>
      <c r="T47" s="39">
        <f t="shared" si="0"/>
        <v>1</v>
      </c>
      <c r="U47" s="26"/>
      <c r="V47" s="26">
        <f t="shared" si="1"/>
        <v>0</v>
      </c>
    </row>
    <row r="48" spans="2:22" ht="14.25" customHeight="1" x14ac:dyDescent="0.25">
      <c r="B48" s="54" t="s">
        <v>69</v>
      </c>
      <c r="C48" s="94"/>
      <c r="D48" s="16" t="s">
        <v>1</v>
      </c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>
        <v>1</v>
      </c>
      <c r="S48" s="24"/>
      <c r="T48" s="39">
        <f t="shared" si="0"/>
        <v>1</v>
      </c>
      <c r="U48" s="26"/>
      <c r="V48" s="26">
        <f t="shared" si="1"/>
        <v>0</v>
      </c>
    </row>
    <row r="49" spans="2:22" ht="14.25" customHeight="1" x14ac:dyDescent="0.25">
      <c r="B49" s="57" t="s">
        <v>70</v>
      </c>
      <c r="C49" s="58"/>
      <c r="D49" s="16" t="s">
        <v>1</v>
      </c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>
        <v>1</v>
      </c>
      <c r="S49" s="24"/>
      <c r="T49" s="39">
        <f t="shared" si="0"/>
        <v>1</v>
      </c>
      <c r="U49" s="26"/>
      <c r="V49" s="26">
        <f t="shared" si="1"/>
        <v>0</v>
      </c>
    </row>
    <row r="50" spans="2:22" ht="14.25" customHeight="1" x14ac:dyDescent="0.25">
      <c r="B50" s="63" t="s">
        <v>99</v>
      </c>
      <c r="C50" s="64"/>
      <c r="D50" s="16" t="s">
        <v>1</v>
      </c>
      <c r="E50" s="24">
        <v>1</v>
      </c>
      <c r="F50" s="24">
        <v>1</v>
      </c>
      <c r="G50" s="24">
        <v>1</v>
      </c>
      <c r="H50" s="24"/>
      <c r="I50" s="24"/>
      <c r="J50" s="24"/>
      <c r="K50" s="24"/>
      <c r="L50" s="24"/>
      <c r="M50" s="24"/>
      <c r="N50" s="24"/>
      <c r="O50" s="24">
        <v>1</v>
      </c>
      <c r="P50" s="24"/>
      <c r="Q50" s="24"/>
      <c r="R50" s="24">
        <v>2</v>
      </c>
      <c r="S50" s="24"/>
      <c r="T50" s="39">
        <f t="shared" si="0"/>
        <v>6</v>
      </c>
      <c r="U50" s="26"/>
      <c r="V50" s="26">
        <f t="shared" si="1"/>
        <v>0</v>
      </c>
    </row>
    <row r="51" spans="2:22" ht="14.25" customHeight="1" x14ac:dyDescent="0.25">
      <c r="B51" s="63" t="s">
        <v>100</v>
      </c>
      <c r="C51" s="64"/>
      <c r="D51" s="16" t="s">
        <v>1</v>
      </c>
      <c r="E51" s="24">
        <v>1</v>
      </c>
      <c r="F51" s="24">
        <v>1</v>
      </c>
      <c r="G51" s="24">
        <v>1</v>
      </c>
      <c r="H51" s="24"/>
      <c r="I51" s="24"/>
      <c r="J51" s="24"/>
      <c r="K51" s="24"/>
      <c r="L51" s="24"/>
      <c r="M51" s="24"/>
      <c r="N51" s="24"/>
      <c r="O51" s="24">
        <v>1</v>
      </c>
      <c r="P51" s="24"/>
      <c r="Q51" s="24"/>
      <c r="R51" s="24"/>
      <c r="S51" s="24"/>
      <c r="T51" s="39">
        <f t="shared" si="0"/>
        <v>4</v>
      </c>
      <c r="U51" s="26"/>
      <c r="V51" s="26">
        <f t="shared" si="1"/>
        <v>0</v>
      </c>
    </row>
    <row r="52" spans="2:22" ht="14.25" customHeight="1" x14ac:dyDescent="0.25">
      <c r="B52" s="63" t="s">
        <v>101</v>
      </c>
      <c r="C52" s="64"/>
      <c r="D52" s="16" t="s">
        <v>1</v>
      </c>
      <c r="E52" s="24">
        <v>1</v>
      </c>
      <c r="F52" s="24">
        <v>1</v>
      </c>
      <c r="G52" s="24">
        <v>1</v>
      </c>
      <c r="H52" s="24"/>
      <c r="I52" s="24"/>
      <c r="J52" s="24"/>
      <c r="K52" s="24"/>
      <c r="L52" s="24"/>
      <c r="M52" s="24"/>
      <c r="N52" s="24"/>
      <c r="O52" s="24">
        <v>1</v>
      </c>
      <c r="P52" s="24"/>
      <c r="Q52" s="24"/>
      <c r="R52" s="24"/>
      <c r="S52" s="24"/>
      <c r="T52" s="39">
        <f t="shared" si="0"/>
        <v>4</v>
      </c>
      <c r="U52" s="26"/>
      <c r="V52" s="26">
        <f t="shared" si="1"/>
        <v>0</v>
      </c>
    </row>
    <row r="53" spans="2:22" ht="14.25" customHeight="1" x14ac:dyDescent="0.25">
      <c r="B53" s="63" t="s">
        <v>102</v>
      </c>
      <c r="C53" s="64"/>
      <c r="D53" s="16" t="s">
        <v>1</v>
      </c>
      <c r="E53" s="24">
        <v>1</v>
      </c>
      <c r="F53" s="24">
        <v>1</v>
      </c>
      <c r="G53" s="24">
        <v>1</v>
      </c>
      <c r="H53" s="24"/>
      <c r="I53" s="24"/>
      <c r="J53" s="24"/>
      <c r="K53" s="24"/>
      <c r="L53" s="24"/>
      <c r="M53" s="24"/>
      <c r="N53" s="24"/>
      <c r="O53" s="24">
        <v>1</v>
      </c>
      <c r="P53" s="24"/>
      <c r="Q53" s="24"/>
      <c r="R53" s="24"/>
      <c r="S53" s="24"/>
      <c r="T53" s="39">
        <f t="shared" si="0"/>
        <v>4</v>
      </c>
      <c r="U53" s="26"/>
      <c r="V53" s="26">
        <f t="shared" si="1"/>
        <v>0</v>
      </c>
    </row>
    <row r="54" spans="2:22" ht="14.25" customHeight="1" x14ac:dyDescent="0.25">
      <c r="B54" s="61" t="s">
        <v>103</v>
      </c>
      <c r="C54" s="62"/>
      <c r="D54" s="16" t="s">
        <v>1</v>
      </c>
      <c r="E54" s="24">
        <v>2</v>
      </c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39">
        <f t="shared" si="0"/>
        <v>2</v>
      </c>
      <c r="U54" s="26"/>
      <c r="V54" s="26">
        <f t="shared" si="1"/>
        <v>0</v>
      </c>
    </row>
    <row r="55" spans="2:22" ht="14.25" customHeight="1" x14ac:dyDescent="0.25">
      <c r="B55" s="61" t="s">
        <v>104</v>
      </c>
      <c r="C55" s="62"/>
      <c r="D55" s="16" t="s">
        <v>1</v>
      </c>
      <c r="E55" s="24">
        <v>2</v>
      </c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39">
        <f t="shared" si="0"/>
        <v>2</v>
      </c>
      <c r="U55" s="26"/>
      <c r="V55" s="26">
        <f t="shared" si="1"/>
        <v>0</v>
      </c>
    </row>
    <row r="56" spans="2:22" ht="14.25" customHeight="1" x14ac:dyDescent="0.25">
      <c r="B56" s="61" t="s">
        <v>105</v>
      </c>
      <c r="C56" s="62"/>
      <c r="D56" s="16" t="s">
        <v>1</v>
      </c>
      <c r="E56" s="24">
        <v>2</v>
      </c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39">
        <f t="shared" si="0"/>
        <v>2</v>
      </c>
      <c r="U56" s="26"/>
      <c r="V56" s="26">
        <f t="shared" si="1"/>
        <v>0</v>
      </c>
    </row>
    <row r="57" spans="2:22" ht="14.25" customHeight="1" x14ac:dyDescent="0.25">
      <c r="B57" s="61" t="s">
        <v>106</v>
      </c>
      <c r="C57" s="62"/>
      <c r="D57" s="16" t="s">
        <v>1</v>
      </c>
      <c r="E57" s="24">
        <v>2</v>
      </c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39">
        <f t="shared" si="0"/>
        <v>2</v>
      </c>
      <c r="U57" s="26"/>
      <c r="V57" s="26">
        <f t="shared" si="1"/>
        <v>0</v>
      </c>
    </row>
    <row r="58" spans="2:22" x14ac:dyDescent="0.25">
      <c r="B58" s="92" t="s">
        <v>21</v>
      </c>
      <c r="C58" s="93"/>
      <c r="D58" s="17" t="s">
        <v>0</v>
      </c>
      <c r="E58" s="17" t="s">
        <v>18</v>
      </c>
      <c r="F58" s="17" t="s">
        <v>18</v>
      </c>
      <c r="G58" s="17" t="s">
        <v>18</v>
      </c>
      <c r="H58" s="17" t="s">
        <v>18</v>
      </c>
      <c r="I58" s="17" t="s">
        <v>18</v>
      </c>
      <c r="J58" s="17" t="s">
        <v>18</v>
      </c>
      <c r="K58" s="17" t="s">
        <v>18</v>
      </c>
      <c r="L58" s="17" t="s">
        <v>18</v>
      </c>
      <c r="M58" s="17" t="s">
        <v>18</v>
      </c>
      <c r="N58" s="17" t="s">
        <v>18</v>
      </c>
      <c r="O58" s="17" t="s">
        <v>18</v>
      </c>
      <c r="P58" s="17" t="s">
        <v>18</v>
      </c>
      <c r="Q58" s="17" t="s">
        <v>18</v>
      </c>
      <c r="R58" s="17" t="s">
        <v>18</v>
      </c>
      <c r="S58" s="17" t="s">
        <v>18</v>
      </c>
      <c r="T58" s="40" t="s">
        <v>17</v>
      </c>
      <c r="U58" s="17"/>
      <c r="V58" s="27"/>
    </row>
    <row r="59" spans="2:22" x14ac:dyDescent="0.25">
      <c r="B59" s="57" t="s">
        <v>73</v>
      </c>
      <c r="C59" s="58"/>
      <c r="D59" s="16" t="s">
        <v>1</v>
      </c>
      <c r="E59" s="24">
        <v>1</v>
      </c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39">
        <f t="shared" si="0"/>
        <v>1</v>
      </c>
      <c r="U59" s="28"/>
      <c r="V59" s="26">
        <f t="shared" ref="V59:V66" si="2">ROUND(T59*U59,2)</f>
        <v>0</v>
      </c>
    </row>
    <row r="60" spans="2:22" x14ac:dyDescent="0.25">
      <c r="B60" s="57" t="s">
        <v>74</v>
      </c>
      <c r="C60" s="58"/>
      <c r="D60" s="16" t="s">
        <v>1</v>
      </c>
      <c r="E60" s="24"/>
      <c r="F60" s="24"/>
      <c r="G60" s="24">
        <v>2</v>
      </c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39">
        <f t="shared" si="0"/>
        <v>2</v>
      </c>
      <c r="U60" s="28"/>
      <c r="V60" s="26">
        <f t="shared" si="2"/>
        <v>0</v>
      </c>
    </row>
    <row r="61" spans="2:22" x14ac:dyDescent="0.25">
      <c r="B61" s="57" t="s">
        <v>75</v>
      </c>
      <c r="C61" s="58"/>
      <c r="D61" s="16" t="s">
        <v>1</v>
      </c>
      <c r="E61" s="24"/>
      <c r="F61" s="24">
        <v>3</v>
      </c>
      <c r="G61" s="24">
        <v>1</v>
      </c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39">
        <f t="shared" si="0"/>
        <v>4</v>
      </c>
      <c r="U61" s="28"/>
      <c r="V61" s="26">
        <f t="shared" si="2"/>
        <v>0</v>
      </c>
    </row>
    <row r="62" spans="2:22" x14ac:dyDescent="0.25">
      <c r="B62" s="54" t="s">
        <v>76</v>
      </c>
      <c r="C62" s="55"/>
      <c r="D62" s="16" t="s">
        <v>1</v>
      </c>
      <c r="E62" s="24">
        <v>1</v>
      </c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39">
        <f t="shared" si="0"/>
        <v>1</v>
      </c>
      <c r="U62" s="28"/>
      <c r="V62" s="26">
        <f t="shared" si="2"/>
        <v>0</v>
      </c>
    </row>
    <row r="63" spans="2:22" x14ac:dyDescent="0.25">
      <c r="B63" s="95" t="s">
        <v>84</v>
      </c>
      <c r="C63" s="96"/>
      <c r="D63" s="16" t="s">
        <v>1</v>
      </c>
      <c r="E63" s="24">
        <v>8</v>
      </c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39">
        <f t="shared" si="0"/>
        <v>8</v>
      </c>
      <c r="U63" s="28"/>
      <c r="V63" s="26">
        <f t="shared" si="2"/>
        <v>0</v>
      </c>
    </row>
    <row r="64" spans="2:22" x14ac:dyDescent="0.25">
      <c r="B64" s="59" t="s">
        <v>67</v>
      </c>
      <c r="C64" s="60"/>
      <c r="D64" s="16" t="s">
        <v>1</v>
      </c>
      <c r="E64" s="16"/>
      <c r="F64" s="16"/>
      <c r="G64" s="16"/>
      <c r="H64" s="16"/>
      <c r="I64" s="16">
        <v>2</v>
      </c>
      <c r="J64" s="16"/>
      <c r="K64" s="16"/>
      <c r="L64" s="16"/>
      <c r="M64" s="16"/>
      <c r="N64" s="16"/>
      <c r="O64" s="16"/>
      <c r="P64" s="24"/>
      <c r="Q64" s="24"/>
      <c r="R64" s="24"/>
      <c r="S64" s="16"/>
      <c r="T64" s="39">
        <f t="shared" si="0"/>
        <v>2</v>
      </c>
      <c r="U64" s="26"/>
      <c r="V64" s="26">
        <f t="shared" si="2"/>
        <v>0</v>
      </c>
    </row>
    <row r="65" spans="2:24" x14ac:dyDescent="0.25">
      <c r="B65" s="61" t="s">
        <v>66</v>
      </c>
      <c r="C65" s="62"/>
      <c r="D65" s="16" t="s">
        <v>1</v>
      </c>
      <c r="E65" s="16">
        <v>2</v>
      </c>
      <c r="F65" s="16"/>
      <c r="G65" s="16"/>
      <c r="H65" s="16"/>
      <c r="I65" s="16"/>
      <c r="J65" s="16"/>
      <c r="K65" s="16"/>
      <c r="L65" s="16"/>
      <c r="M65" s="16"/>
      <c r="N65" s="16"/>
      <c r="O65" s="16">
        <v>1</v>
      </c>
      <c r="P65" s="24"/>
      <c r="Q65" s="24"/>
      <c r="R65" s="24"/>
      <c r="S65" s="16"/>
      <c r="T65" s="39">
        <f t="shared" si="0"/>
        <v>3</v>
      </c>
      <c r="U65" s="26"/>
      <c r="V65" s="26">
        <f t="shared" si="2"/>
        <v>0</v>
      </c>
    </row>
    <row r="66" spans="2:24" x14ac:dyDescent="0.25">
      <c r="B66" s="61" t="s">
        <v>83</v>
      </c>
      <c r="C66" s="62"/>
      <c r="D66" s="16" t="s">
        <v>1</v>
      </c>
      <c r="E66" s="16"/>
      <c r="F66" s="16">
        <v>1</v>
      </c>
      <c r="G66" s="16">
        <v>1</v>
      </c>
      <c r="H66" s="16"/>
      <c r="I66" s="16">
        <v>1</v>
      </c>
      <c r="J66" s="16"/>
      <c r="K66" s="16"/>
      <c r="L66" s="16"/>
      <c r="M66" s="16"/>
      <c r="N66" s="16"/>
      <c r="O66" s="16">
        <v>1</v>
      </c>
      <c r="P66" s="24"/>
      <c r="Q66" s="24"/>
      <c r="R66" s="24"/>
      <c r="S66" s="16"/>
      <c r="T66" s="39">
        <f t="shared" si="0"/>
        <v>4</v>
      </c>
      <c r="U66" s="26"/>
      <c r="V66" s="26">
        <f t="shared" si="2"/>
        <v>0</v>
      </c>
    </row>
    <row r="67" spans="2:24" ht="15.75" thickBot="1" x14ac:dyDescent="0.3">
      <c r="B67" s="90" t="s">
        <v>72</v>
      </c>
      <c r="C67" s="91"/>
      <c r="D67" s="31" t="s">
        <v>0</v>
      </c>
      <c r="E67" s="31" t="s">
        <v>18</v>
      </c>
      <c r="F67" s="31" t="s">
        <v>18</v>
      </c>
      <c r="G67" s="31" t="s">
        <v>18</v>
      </c>
      <c r="H67" s="31" t="s">
        <v>18</v>
      </c>
      <c r="I67" s="31" t="s">
        <v>18</v>
      </c>
      <c r="J67" s="31" t="s">
        <v>18</v>
      </c>
      <c r="K67" s="31" t="s">
        <v>18</v>
      </c>
      <c r="L67" s="31" t="s">
        <v>18</v>
      </c>
      <c r="M67" s="31" t="s">
        <v>18</v>
      </c>
      <c r="N67" s="31" t="s">
        <v>18</v>
      </c>
      <c r="O67" s="31" t="s">
        <v>18</v>
      </c>
      <c r="P67" s="31" t="s">
        <v>18</v>
      </c>
      <c r="Q67" s="31" t="s">
        <v>18</v>
      </c>
      <c r="R67" s="31" t="s">
        <v>18</v>
      </c>
      <c r="S67" s="31" t="s">
        <v>18</v>
      </c>
      <c r="T67" s="41" t="s">
        <v>17</v>
      </c>
      <c r="U67" s="31"/>
      <c r="V67" s="32"/>
      <c r="W67" s="23"/>
      <c r="X67" s="23"/>
    </row>
    <row r="68" spans="2:24" s="21" customFormat="1" ht="32.25" thickBot="1" x14ac:dyDescent="0.3">
      <c r="B68" s="44" t="s">
        <v>77</v>
      </c>
      <c r="C68" s="45"/>
      <c r="D68" s="30" t="s">
        <v>1</v>
      </c>
      <c r="E68" s="25"/>
      <c r="F68" s="25"/>
      <c r="G68" s="25">
        <v>1</v>
      </c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42">
        <f t="shared" si="0"/>
        <v>1</v>
      </c>
      <c r="U68" s="43"/>
      <c r="V68" s="36">
        <f t="shared" ref="V68" si="3">ROUND(T68*U68,2)</f>
        <v>0</v>
      </c>
      <c r="W68" s="29" t="s">
        <v>65</v>
      </c>
      <c r="X68" s="29" t="s">
        <v>109</v>
      </c>
    </row>
    <row r="69" spans="2:24" ht="16.5" thickBot="1" x14ac:dyDescent="0.3">
      <c r="T69" s="18"/>
      <c r="U69" s="19" t="s">
        <v>64</v>
      </c>
      <c r="V69" s="33">
        <f t="array" ref="V69">SUM(ROUND(V33:V68,2))</f>
        <v>0</v>
      </c>
      <c r="W69" s="34">
        <f>ROUND(V69*0.21,2)</f>
        <v>0</v>
      </c>
      <c r="X69" s="35">
        <f>ROUND(V69+W69,2)</f>
        <v>0</v>
      </c>
    </row>
  </sheetData>
  <mergeCells count="82">
    <mergeCell ref="B67:C67"/>
    <mergeCell ref="B58:C58"/>
    <mergeCell ref="B47:C47"/>
    <mergeCell ref="B48:C48"/>
    <mergeCell ref="B63:C63"/>
    <mergeCell ref="B65:C65"/>
    <mergeCell ref="B51:C51"/>
    <mergeCell ref="B52:C52"/>
    <mergeCell ref="B53:C53"/>
    <mergeCell ref="B66:C66"/>
    <mergeCell ref="B54:C54"/>
    <mergeCell ref="B55:C55"/>
    <mergeCell ref="B64:C64"/>
    <mergeCell ref="B33:C33"/>
    <mergeCell ref="B34:C34"/>
    <mergeCell ref="B56:C56"/>
    <mergeCell ref="B44:C44"/>
    <mergeCell ref="B45:C45"/>
    <mergeCell ref="B35:C35"/>
    <mergeCell ref="B36:C36"/>
    <mergeCell ref="B37:C37"/>
    <mergeCell ref="B39:C39"/>
    <mergeCell ref="B40:C40"/>
    <mergeCell ref="B41:C41"/>
    <mergeCell ref="B42:C42"/>
    <mergeCell ref="B43:C43"/>
    <mergeCell ref="B26:C26"/>
    <mergeCell ref="B27:C27"/>
    <mergeCell ref="V31:V32"/>
    <mergeCell ref="B31:C31"/>
    <mergeCell ref="B32:C32"/>
    <mergeCell ref="U31:U32"/>
    <mergeCell ref="B2:H2"/>
    <mergeCell ref="B4:C4"/>
    <mergeCell ref="B13:C13"/>
    <mergeCell ref="D13:I13"/>
    <mergeCell ref="B14:C14"/>
    <mergeCell ref="D14:I14"/>
    <mergeCell ref="B11:I11"/>
    <mergeCell ref="B12:C12"/>
    <mergeCell ref="D12:I12"/>
    <mergeCell ref="C5:I5"/>
    <mergeCell ref="C6:I6"/>
    <mergeCell ref="C7:I7"/>
    <mergeCell ref="C8:I8"/>
    <mergeCell ref="C9:I9"/>
    <mergeCell ref="D17:I17"/>
    <mergeCell ref="D19:I19"/>
    <mergeCell ref="B16:C16"/>
    <mergeCell ref="B15:C15"/>
    <mergeCell ref="D15:I15"/>
    <mergeCell ref="D16:I16"/>
    <mergeCell ref="B17:C17"/>
    <mergeCell ref="B18:C18"/>
    <mergeCell ref="D18:I18"/>
    <mergeCell ref="B19:C19"/>
    <mergeCell ref="B23:C23"/>
    <mergeCell ref="D20:I20"/>
    <mergeCell ref="D22:I22"/>
    <mergeCell ref="D25:I25"/>
    <mergeCell ref="D24:I24"/>
    <mergeCell ref="D23:I23"/>
    <mergeCell ref="B20:C20"/>
    <mergeCell ref="B22:C22"/>
    <mergeCell ref="D21:I21"/>
    <mergeCell ref="B21:C21"/>
    <mergeCell ref="B68:C68"/>
    <mergeCell ref="D27:I27"/>
    <mergeCell ref="B24:C24"/>
    <mergeCell ref="B25:C25"/>
    <mergeCell ref="B29:C29"/>
    <mergeCell ref="B30:F30"/>
    <mergeCell ref="B62:C62"/>
    <mergeCell ref="B38:C38"/>
    <mergeCell ref="B49:C49"/>
    <mergeCell ref="B59:C59"/>
    <mergeCell ref="B61:C61"/>
    <mergeCell ref="B60:C60"/>
    <mergeCell ref="B46:C46"/>
    <mergeCell ref="B57:C57"/>
    <mergeCell ref="B50:C50"/>
    <mergeCell ref="D26:I26"/>
  </mergeCells>
  <pageMargins left="0.25" right="0.25" top="0.75" bottom="0.75" header="0.3" footer="0.3"/>
  <pageSetup paperSize="8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9010E2A-B70B-448F-AE91-2B768D3F48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7308977-BAB7-4A54-9FA6-78D5973CE7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413D8F-2A07-42AA-9C62-3099AD7833ED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9064ffdd-f76f-45f3-a12a-acef73e87d1f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ICT-tonery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2019-12-09T10:29:27Z</cp:lastPrinted>
  <dcterms:created xsi:type="dcterms:W3CDTF">2014-09-08T07:53:43Z</dcterms:created>
  <dcterms:modified xsi:type="dcterms:W3CDTF">2021-09-14T18:20:01Z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