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1_VZMR\16_Hygienické potřeby - 2.Q 2018\1_Výzva a ZD\"/>
    </mc:Choice>
  </mc:AlternateContent>
  <bookViews>
    <workbookView xWindow="0" yWindow="0" windowWidth="50250" windowHeight="12435"/>
  </bookViews>
  <sheets>
    <sheet name="Pokyny" sheetId="1" r:id="rId1"/>
    <sheet name="hygienické potřeby" sheetId="2" r:id="rId2"/>
  </sheets>
  <definedNames>
    <definedName name="_xlnm._FilterDatabase" localSheetId="1" hidden="1">'hygienické potřeby'!$A$2:$WWD$77</definedName>
    <definedName name="Z_2F313042_EC91_4E80_B7CB_E834ECB7781B_.wvu.FilterData" localSheetId="1" hidden="1">'hygienické potřeby'!$A$2:$WWD$77</definedName>
    <definedName name="Z_67D9BFA5_971B_4034_AB04_50F7DB7F33E1_.wvu.FilterData" localSheetId="1" hidden="1">'hygienické potřeby'!$A$2:$WWD$77</definedName>
  </definedNames>
  <calcPr calcId="162913"/>
  <customWorkbookViews>
    <customWorkbookView name="Nebřenská Lenka – osobní zobrazení" guid="{67D9BFA5-971B-4034-AB04-50F7DB7F33E1}" mergeInterval="0" personalView="1" maximized="1" xWindow="-8" yWindow="-8" windowWidth="1696" windowHeight="1026" activeSheetId="2"/>
    <customWorkbookView name="Galáž Petr – osobní zobrazení" guid="{2F313042-EC91-4E80-B7CB-E834ECB7781B}" mergeInterval="0" personalView="1" maximized="1" xWindow="-9" yWindow="-9" windowWidth="1698" windowHeight="1068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6" i="2" l="1"/>
  <c r="T56" i="2" s="1"/>
  <c r="R55" i="2"/>
  <c r="T55" i="2" s="1"/>
  <c r="R30" i="2"/>
  <c r="T30" i="2" s="1"/>
  <c r="R23" i="2"/>
  <c r="T23" i="2" s="1"/>
  <c r="V30" i="2" l="1"/>
  <c r="V55" i="2"/>
  <c r="V23" i="2"/>
  <c r="V56" i="2"/>
  <c r="R54" i="2"/>
  <c r="T54" i="2" l="1"/>
  <c r="V54" i="2"/>
  <c r="R4" i="2"/>
  <c r="T4" i="2" s="1"/>
  <c r="R53" i="2" l="1"/>
  <c r="V53" i="2" l="1"/>
  <c r="T53" i="2"/>
  <c r="R66" i="2"/>
  <c r="R52" i="2"/>
  <c r="V52" i="2" l="1"/>
  <c r="T52" i="2"/>
  <c r="V66" i="2"/>
  <c r="T66" i="2"/>
  <c r="R20" i="2"/>
  <c r="V20" i="2" l="1"/>
  <c r="T20" i="2"/>
  <c r="R47" i="2"/>
  <c r="R42" i="2"/>
  <c r="V47" i="2" l="1"/>
  <c r="T47" i="2"/>
  <c r="V42" i="2"/>
  <c r="T42" i="2"/>
  <c r="R75" i="2"/>
  <c r="R68" i="2"/>
  <c r="R65" i="2"/>
  <c r="R64" i="2"/>
  <c r="R63" i="2"/>
  <c r="R34" i="2"/>
  <c r="R26" i="2"/>
  <c r="R22" i="2"/>
  <c r="R21" i="2"/>
  <c r="R12" i="2"/>
  <c r="V12" i="2" l="1"/>
  <c r="T12" i="2"/>
  <c r="V21" i="2"/>
  <c r="T21" i="2"/>
  <c r="V34" i="2"/>
  <c r="T34" i="2"/>
  <c r="V68" i="2"/>
  <c r="T68" i="2"/>
  <c r="V65" i="2"/>
  <c r="T65" i="2"/>
  <c r="V63" i="2"/>
  <c r="T63" i="2"/>
  <c r="V26" i="2"/>
  <c r="T26" i="2"/>
  <c r="V22" i="2"/>
  <c r="T22" i="2"/>
  <c r="V64" i="2"/>
  <c r="T64" i="2"/>
  <c r="V75" i="2"/>
  <c r="T75" i="2"/>
  <c r="R19" i="2"/>
  <c r="V19" i="2" l="1"/>
  <c r="T19" i="2"/>
  <c r="R72" i="2"/>
  <c r="V72" i="2" l="1"/>
  <c r="T72" i="2"/>
  <c r="R76" i="2"/>
  <c r="R69" i="2"/>
  <c r="R62" i="2"/>
  <c r="R51" i="2"/>
  <c r="R45" i="2"/>
  <c r="R40" i="2"/>
  <c r="R36" i="2"/>
  <c r="R32" i="2"/>
  <c r="V40" i="2" l="1"/>
  <c r="T40" i="2"/>
  <c r="V32" i="2"/>
  <c r="T32" i="2"/>
  <c r="V45" i="2"/>
  <c r="T45" i="2"/>
  <c r="V76" i="2"/>
  <c r="T76" i="2"/>
  <c r="V69" i="2"/>
  <c r="T69" i="2"/>
  <c r="V51" i="2"/>
  <c r="T51" i="2"/>
  <c r="V36" i="2"/>
  <c r="T36" i="2"/>
  <c r="V62" i="2"/>
  <c r="T62" i="2"/>
  <c r="R15" i="2"/>
  <c r="R9" i="2"/>
  <c r="V9" i="2" l="1"/>
  <c r="T9" i="2"/>
  <c r="V15" i="2"/>
  <c r="T15" i="2"/>
  <c r="R35" i="2"/>
  <c r="R25" i="2"/>
  <c r="R24" i="2"/>
  <c r="V24" i="2" l="1"/>
  <c r="T24" i="2"/>
  <c r="V25" i="2"/>
  <c r="T25" i="2"/>
  <c r="V35" i="2"/>
  <c r="T35" i="2"/>
  <c r="R61" i="2"/>
  <c r="R49" i="2"/>
  <c r="R18" i="2"/>
  <c r="R17" i="2"/>
  <c r="R16" i="2"/>
  <c r="R14" i="2"/>
  <c r="R13" i="2"/>
  <c r="V49" i="2" l="1"/>
  <c r="T49" i="2"/>
  <c r="V16" i="2"/>
  <c r="T16" i="2"/>
  <c r="V61" i="2"/>
  <c r="T61" i="2"/>
  <c r="V14" i="2"/>
  <c r="T14" i="2"/>
  <c r="V17" i="2"/>
  <c r="T17" i="2"/>
  <c r="V13" i="2"/>
  <c r="T13" i="2"/>
  <c r="V18" i="2"/>
  <c r="T18" i="2"/>
  <c r="R77" i="2"/>
  <c r="T77" i="2" s="1"/>
  <c r="R73" i="2"/>
  <c r="T73" i="2" s="1"/>
  <c r="R74" i="2"/>
  <c r="T74" i="2" s="1"/>
  <c r="R71" i="2"/>
  <c r="T71" i="2" s="1"/>
  <c r="R70" i="2" l="1"/>
  <c r="V70" i="2" l="1"/>
  <c r="T70" i="2"/>
  <c r="R28" i="2"/>
  <c r="R11" i="2"/>
  <c r="V28" i="2" l="1"/>
  <c r="T28" i="2"/>
  <c r="V11" i="2"/>
  <c r="T11" i="2"/>
  <c r="R7" i="2"/>
  <c r="V7" i="2" l="1"/>
  <c r="T7" i="2"/>
  <c r="R6" i="2"/>
  <c r="R29" i="2"/>
  <c r="R33" i="2"/>
  <c r="V77" i="2"/>
  <c r="V74" i="2"/>
  <c r="V73" i="2"/>
  <c r="V71" i="2"/>
  <c r="R60" i="2"/>
  <c r="R59" i="2"/>
  <c r="R58" i="2"/>
  <c r="R50" i="2"/>
  <c r="R48" i="2"/>
  <c r="R46" i="2"/>
  <c r="R44" i="2"/>
  <c r="R43" i="2"/>
  <c r="R41" i="2"/>
  <c r="R39" i="2"/>
  <c r="R38" i="2"/>
  <c r="R31" i="2"/>
  <c r="R5" i="2"/>
  <c r="R10" i="2"/>
  <c r="R8" i="2"/>
  <c r="V4" i="2"/>
  <c r="V46" i="2" l="1"/>
  <c r="T46" i="2"/>
  <c r="V29" i="2"/>
  <c r="T29" i="2"/>
  <c r="V41" i="2"/>
  <c r="T41" i="2"/>
  <c r="V48" i="2"/>
  <c r="T48" i="2"/>
  <c r="V59" i="2"/>
  <c r="T59" i="2"/>
  <c r="V6" i="2"/>
  <c r="T6" i="2"/>
  <c r="V58" i="2"/>
  <c r="T58" i="2"/>
  <c r="V8" i="2"/>
  <c r="T8" i="2"/>
  <c r="V43" i="2"/>
  <c r="T43" i="2"/>
  <c r="V60" i="2"/>
  <c r="T60" i="2"/>
  <c r="V5" i="2"/>
  <c r="T5" i="2"/>
  <c r="V39" i="2"/>
  <c r="T39" i="2"/>
  <c r="V31" i="2"/>
  <c r="T31" i="2"/>
  <c r="V10" i="2"/>
  <c r="V78" i="2" s="1"/>
  <c r="T10" i="2"/>
  <c r="V38" i="2"/>
  <c r="T38" i="2"/>
  <c r="V44" i="2"/>
  <c r="T44" i="2"/>
  <c r="V50" i="2"/>
  <c r="T50" i="2"/>
  <c r="V33" i="2"/>
  <c r="T33" i="2"/>
</calcChain>
</file>

<file path=xl/sharedStrings.xml><?xml version="1.0" encoding="utf-8"?>
<sst xmlns="http://schemas.openxmlformats.org/spreadsheetml/2006/main" count="229" uniqueCount="154">
  <si>
    <t>NAZEV ZBOŽÍ</t>
  </si>
  <si>
    <t>MJ</t>
  </si>
  <si>
    <t>ústředí</t>
  </si>
  <si>
    <t>Praha</t>
  </si>
  <si>
    <t>Brno</t>
  </si>
  <si>
    <t>Č.Budějovice</t>
  </si>
  <si>
    <t>H.Králové</t>
  </si>
  <si>
    <t>Jihlava</t>
  </si>
  <si>
    <t>Liberec</t>
  </si>
  <si>
    <t>Olomouc</t>
  </si>
  <si>
    <t>Plzeň</t>
  </si>
  <si>
    <t>Střední Čechy</t>
  </si>
  <si>
    <t>Ostrava</t>
  </si>
  <si>
    <t>Ústí n.L</t>
  </si>
  <si>
    <t>Zlín</t>
  </si>
  <si>
    <t>CELKEM</t>
  </si>
  <si>
    <t>Jednotková cena s DPH</t>
  </si>
  <si>
    <t>Cena celkem s DPH</t>
  </si>
  <si>
    <t>Poznámka</t>
  </si>
  <si>
    <t>ÚKLIDOVÁ CHEMIE</t>
  </si>
  <si>
    <t>ks</t>
  </si>
  <si>
    <t>HYGIENICKÉ PROSTŘEDKY</t>
  </si>
  <si>
    <t>bal.</t>
  </si>
  <si>
    <t>sada</t>
  </si>
  <si>
    <t>štětka na WC</t>
  </si>
  <si>
    <t>PYTLE A SÁČKY DO KOŠŮ</t>
  </si>
  <si>
    <t>role</t>
  </si>
  <si>
    <t>NÁPLNĚ DO ZÁSOBNÍKŮ</t>
  </si>
  <si>
    <t>2. Samostatná fakturace pro jednotlivá odběrná místa.</t>
  </si>
  <si>
    <t>Adresa dodání</t>
  </si>
  <si>
    <t>Kontaktní osoba</t>
  </si>
  <si>
    <t>Ústředí</t>
  </si>
  <si>
    <r>
      <t>Česká školní inspekce, Fráni Šrámka 37, 150 21</t>
    </r>
    <r>
      <rPr>
        <b/>
        <sz val="11"/>
        <color theme="1"/>
        <rFont val="Calibri"/>
        <family val="2"/>
        <charset val="238"/>
        <scheme val="minor"/>
      </rPr>
      <t xml:space="preserve"> Praha 5</t>
    </r>
  </si>
  <si>
    <r>
      <t xml:space="preserve">Česká školní inspekce - Pražský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</si>
  <si>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Křížová 22, 603 00 </t>
    </r>
    <r>
      <rPr>
        <b/>
        <sz val="11"/>
        <color theme="1"/>
        <rFont val="Calibri"/>
        <family val="2"/>
        <charset val="238"/>
        <scheme val="minor"/>
      </rPr>
      <t>Brno</t>
    </r>
  </si>
  <si>
    <r>
      <t xml:space="preserve">Česká školní inspekce, Dukelská 23, 370 01 </t>
    </r>
    <r>
      <rPr>
        <b/>
        <sz val="11"/>
        <color theme="1"/>
        <rFont val="Calibri"/>
        <family val="2"/>
        <charset val="238"/>
        <scheme val="minor"/>
      </rPr>
      <t>České Budějiovice</t>
    </r>
  </si>
  <si>
    <t>Hradec Králové</t>
  </si>
  <si>
    <r>
      <t xml:space="preserve">Česká školní inspekce, Wonkova 1142, 500 02 </t>
    </r>
    <r>
      <rPr>
        <b/>
        <sz val="11"/>
        <color theme="1"/>
        <rFont val="Calibri"/>
        <family val="2"/>
        <charset val="238"/>
        <scheme val="minor"/>
      </rPr>
      <t>Hradec Králové</t>
    </r>
  </si>
  <si>
    <r>
      <t xml:space="preserve">Česká školní inspekce, Zborovská 3, 586 01 </t>
    </r>
    <r>
      <rPr>
        <b/>
        <sz val="11"/>
        <color theme="1"/>
        <rFont val="Calibri"/>
        <family val="2"/>
        <charset val="238"/>
        <scheme val="minor"/>
      </rPr>
      <t>Jihlava</t>
    </r>
  </si>
  <si>
    <t>Karlovy Vary</t>
  </si>
  <si>
    <r>
      <t xml:space="preserve">Česká školní inspekce, Kollárova 15, 360 09 </t>
    </r>
    <r>
      <rPr>
        <b/>
        <sz val="11"/>
        <color theme="1"/>
        <rFont val="Calibri"/>
        <family val="2"/>
        <charset val="238"/>
        <scheme val="minor"/>
      </rPr>
      <t>Karlovy Vary</t>
    </r>
  </si>
  <si>
    <r>
      <t xml:space="preserve">Česká školní inspekce, Masarykova 801/28, 460 01 </t>
    </r>
    <r>
      <rPr>
        <b/>
        <sz val="11"/>
        <color theme="1"/>
        <rFont val="Calibri"/>
        <family val="2"/>
        <charset val="238"/>
        <scheme val="minor"/>
      </rPr>
      <t>Liberec</t>
    </r>
  </si>
  <si>
    <r>
      <t xml:space="preserve">Česká školní inspekce, Wellnerova 25, 779 00 </t>
    </r>
    <r>
      <rPr>
        <b/>
        <sz val="11"/>
        <color theme="1"/>
        <rFont val="Calibri"/>
        <family val="2"/>
        <charset val="238"/>
        <scheme val="minor"/>
      </rPr>
      <t>Olomouc</t>
    </r>
  </si>
  <si>
    <r>
      <t xml:space="preserve">Česká školní inspekce, Matiční 20, 702 00 </t>
    </r>
    <r>
      <rPr>
        <b/>
        <sz val="11"/>
        <color theme="1"/>
        <rFont val="Calibri"/>
        <family val="2"/>
        <charset val="238"/>
        <scheme val="minor"/>
      </rPr>
      <t>Ostrava</t>
    </r>
  </si>
  <si>
    <r>
      <t xml:space="preserve">Česká školní inspekce, Koperníkova 26, 301 00 </t>
    </r>
    <r>
      <rPr>
        <b/>
        <sz val="11"/>
        <color theme="1"/>
        <rFont val="Calibri"/>
        <family val="2"/>
        <charset val="238"/>
        <scheme val="minor"/>
      </rPr>
      <t>Plzeň</t>
    </r>
  </si>
  <si>
    <r>
      <t xml:space="preserve">Česká školní inspekce - Středočeský inspektorát, Arabská 683, 160 66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</si>
  <si>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W. Churchilla 6/1348, 400 01 </t>
    </r>
    <r>
      <rPr>
        <b/>
        <sz val="11"/>
        <color theme="1"/>
        <rFont val="Calibri"/>
        <family val="2"/>
        <charset val="238"/>
        <scheme val="minor"/>
      </rPr>
      <t>Ústí nad Labem</t>
    </r>
  </si>
  <si>
    <r>
      <t xml:space="preserve">Česká školní inspekce, Zarámí 88, P.O.Box 225, 760 01 </t>
    </r>
    <r>
      <rPr>
        <b/>
        <sz val="11"/>
        <color theme="1"/>
        <rFont val="Calibri"/>
        <family val="2"/>
        <charset val="238"/>
        <scheme val="minor"/>
      </rPr>
      <t>Zlín</t>
    </r>
  </si>
  <si>
    <t>kartáč na nádobí</t>
  </si>
  <si>
    <t>ÚKLIDOVÉ PROSTŘEDKY</t>
  </si>
  <si>
    <t>hadr na podlahu,  min. 50x60 cm, min. 170g/m2</t>
  </si>
  <si>
    <t>Calgonit Finish Lemon a limetka - osvěžovač do myčky ( min.1ks+náhr.n./bal.)</t>
  </si>
  <si>
    <t>BREF power activ/WC závěs</t>
  </si>
  <si>
    <t>Papírový ručník v roli,  bílý, min. 2vsrt,  výška max. 20 cm/průměr max. 18 cm</t>
  </si>
  <si>
    <t>Papírové ručníky ZZ min.bílé, min. 2vrs/150list, útržek max. 25x23 cm (min. 150 útržků/balení)</t>
  </si>
  <si>
    <t>Hygienické sáčky plastové skládané (min.25ks/balení)</t>
  </si>
  <si>
    <t>Galašová Ivana, mobil.: 607 005 369 , Ivana.Galasova@csicr.cz</t>
  </si>
  <si>
    <t>Říkovská Romana, tel. 543 541 257, romana.rikovska@csicr.cz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</si>
  <si>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</si>
  <si>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</si>
  <si>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</si>
  <si>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</si>
  <si>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</si>
  <si>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</si>
  <si>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</si>
  <si>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</si>
  <si>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Marschnerová Zuzana, mobil: 607 005 319, zuzana.marschnerova@csicr.cz</t>
  </si>
  <si>
    <t>Mikešová Lenka, mobil: 723 445 600, lenka.mikesova@csicr.cz</t>
  </si>
  <si>
    <t>SAVO WC,  750ml/ks</t>
  </si>
  <si>
    <t>SAVO original, 1000 ml/ks</t>
  </si>
  <si>
    <t>Domestos desinf.a čist. prostředek, 750 ml/ks</t>
  </si>
  <si>
    <t>Real - tekutý čistící prostředek, 600g/ks</t>
  </si>
  <si>
    <t>JAR na nádobí, 900 ml.</t>
  </si>
  <si>
    <t>PRONTO proti prachu,  400 ml/ks</t>
  </si>
  <si>
    <t>Cif Power Cream čistič koupelny 750ml/ks</t>
  </si>
  <si>
    <t>Gelové kapsle na praní min. 38 kapslí/balení</t>
  </si>
  <si>
    <t>Hang Tag vonná závěska</t>
  </si>
  <si>
    <t>Toaletní papír min. 2vrst, min.bílý, průměr role max. 10 cm</t>
  </si>
  <si>
    <t>Toaletní papír min. 2vrst, min. bílý, průměr role  max.23 cm</t>
  </si>
  <si>
    <t>sáček do koše zatahovací  60l (10ks/role)</t>
  </si>
  <si>
    <t>pytle zatahovací 120l, 70x100, (10ks/role)</t>
  </si>
  <si>
    <t>souprava na WC - miska se štětkou</t>
  </si>
  <si>
    <t>ubrousky papírové, bílé,  30 x 30 cm ( min.100 ks/bal.)</t>
  </si>
  <si>
    <t>Čistící papír bílý, vhodný do kuchyní, 2 vr., 100% celuloza, průměr 20 cm</t>
  </si>
  <si>
    <t>K. Vary</t>
  </si>
  <si>
    <t>houbové utěrky Clean kit, vysoce savé (4ks/balení)</t>
  </si>
  <si>
    <t>Skládané ručníky, bílá, 2vr. 100% celulóza 21,2x34 cm, počet panelů 4/M (1balení/110 ks ručníků)</t>
  </si>
  <si>
    <t>balení</t>
  </si>
  <si>
    <t>Skládaný toaletní papír, bílá - bez potisku, 2vr.,recykl, rozložený 11x19 cm délka složeného útr 9,5 cm, (1 balení/242 útržků)</t>
  </si>
  <si>
    <t>Cif Professional 2v1 koupelny, 750 ml/ks</t>
  </si>
  <si>
    <t>lopatka se smetáčkem</t>
  </si>
  <si>
    <t>Savo RAZANT  - čistič odpadu, 1l/ks</t>
  </si>
  <si>
    <t>CERESIT Stop vlhkosti AERO náhradní tablety  ( 2x450g/balení)</t>
  </si>
  <si>
    <t>mýdlo tekuté, kanystr 5 l/ks</t>
  </si>
  <si>
    <t>sáček do odpad.koše 50x60 35l ( 50ks/role)</t>
  </si>
  <si>
    <t>pytle na odpad 120l,70x110, 40u černá (25ks/role)</t>
  </si>
  <si>
    <t>pytle na odpad 140l,90x110cm, (25ks/role)</t>
  </si>
  <si>
    <t>pytle na odpad 120x135cm rolované, černé</t>
  </si>
  <si>
    <t>pěnové mýdlo, čiré, 800ml, minim.2000dávek vhodná do zásobníku TORK 453000 (1 karton/4 ks)</t>
  </si>
  <si>
    <t>karton</t>
  </si>
  <si>
    <t xml:space="preserve">Papírové ručníky, min. bílé,  min.2vrst, útržek 25x23 cm, (3200 útržků/balení) např. ZZ White - vhodné do zásobníku JOLLY AH 20 </t>
  </si>
  <si>
    <t>České Budějovice</t>
  </si>
  <si>
    <t>Pardubice</t>
  </si>
  <si>
    <r>
      <t xml:space="preserve">Česká školní inspekce, Sukova třída 1556, 530 02 </t>
    </r>
    <r>
      <rPr>
        <b/>
        <sz val="11"/>
        <color theme="1"/>
        <rFont val="Calibri"/>
        <family val="2"/>
        <charset val="238"/>
        <scheme val="minor"/>
      </rPr>
      <t>Pardubice</t>
    </r>
  </si>
  <si>
    <t>Brožková Lenka, mobil: 607 764 788, lenka.brozkova@csicr.cz</t>
  </si>
  <si>
    <t>Ústí nad Labem</t>
  </si>
  <si>
    <t>BRISE spray citrus, 300ml/ks</t>
  </si>
  <si>
    <t>mýdlo tekuté, pumpička,  500ml/ks</t>
  </si>
  <si>
    <t>Krém na ruce ochranný, hydratační,  100 g</t>
  </si>
  <si>
    <t>houba na nádobí malá / mix (10ks/balení)</t>
  </si>
  <si>
    <t>houba na nádobí MAXI / mix (5ks/balení)</t>
  </si>
  <si>
    <t>utěrky SPONTEX Fastwipes (3 ks/balení)</t>
  </si>
  <si>
    <t>Ústředí a inspektoráty</t>
  </si>
  <si>
    <t>Lenka Nebřenská,tel. 251 023 125, lenka.nebrenska@csicr.cz</t>
  </si>
  <si>
    <t>Savo proti plísni v rozprašovači, 500 ml/ks</t>
  </si>
  <si>
    <t>Cif 2v1 Cleaner Disinfectant, 750 ml/ks</t>
  </si>
  <si>
    <t>rukavice gumové M, Spontex Optimal</t>
  </si>
  <si>
    <t>Vileda Ultramax mop náhrada Microfibre 2v1,  36x14 cm</t>
  </si>
  <si>
    <t>rukavice gumové L , Spontex Optimal</t>
  </si>
  <si>
    <t>HIT čistící prostředek na podlahu, 5 kg/ks</t>
  </si>
  <si>
    <t>Cif Brilliance Oceán,  tekutý čistič na podlahy, 1l/ks</t>
  </si>
  <si>
    <t>Q Power regenerační sůl do myčky, 1 kg/ks</t>
  </si>
  <si>
    <t>Ravak Cleaner, čistící prostředek do kuchyně a koupelny,  500 ml/ks</t>
  </si>
  <si>
    <t>CIF cream citrus, 500ml/ks</t>
  </si>
  <si>
    <t>Cif Professional na vodní kámen, 2l/ks</t>
  </si>
  <si>
    <t>Clin spray na okna spray, 500 ml/ks</t>
  </si>
  <si>
    <t>Jar All in 1 tablety do myčky, min. 96ks/bal.</t>
  </si>
  <si>
    <t>rychloutěrky  Vlies -  (10ks/balení)</t>
  </si>
  <si>
    <t>Spontex Utěrky mikrovlákno  (4 ks/balení)</t>
  </si>
  <si>
    <t>švédská utěrka na podlahu 50x60 cm</t>
  </si>
  <si>
    <t>sáček do odpad.koše 63x74 60l ( 50ks/role)</t>
  </si>
  <si>
    <t>pytle na odpad 120l,70x110,60u černá ( 20ks/role)</t>
  </si>
  <si>
    <t>pytle do skartovacího stroje  530 x 340 x 1 000 mm (vhodný do typu HSM 225.2/386) (5ks/balení)</t>
  </si>
  <si>
    <t>Tablety do tepovače Kärcher - Kärcher RM 760 Tabs (16 ks/balení)</t>
  </si>
  <si>
    <t>Sáčky papírové Kärcher T12/1, (10ks/balení)</t>
  </si>
  <si>
    <t>sáčky do vysavače Zelmer Twist Profi 1</t>
  </si>
  <si>
    <t>Leštěnka DIAVA politura 500 ml</t>
  </si>
  <si>
    <t>Vonné sítko do pisoárů (barva modrá)</t>
  </si>
  <si>
    <t>Sáčky do vysavače JOLLY 2SBAGMAX  4ks/balení)</t>
  </si>
  <si>
    <t>Sáčky do vysavače MIELE G/N (5 sáčků + 2 filtry/balení)</t>
  </si>
  <si>
    <t>Jednotková cena bez DPH</t>
  </si>
  <si>
    <t>Cena celkem bez DPH</t>
  </si>
  <si>
    <t>Celková cena s DPH</t>
  </si>
  <si>
    <t>Setunská Hana, mobil: 728 947 118, hana.setunka@csicr.cz</t>
  </si>
  <si>
    <t>Vybrané zadávací podmínky:</t>
  </si>
  <si>
    <t>1. Dodání požadovaného zboží do míst specifikovaných na jednotlivých listech tohoto souboru podle níže uvedeného adresáře.</t>
  </si>
  <si>
    <t xml:space="preserve">3. V případě dodání alternativního zboží oproti poptávanému, je dodavatel povinen přiložit k nabídce Produktový list nabízeného
zboží, ze kterého je zjistitelné, že nabízené zboží má parametry stejné, nebo lepší než poptávané zboží.
</t>
  </si>
  <si>
    <t xml:space="preserve">4. Akceptujeme i jiná než popsaná balení, přičemž musí být dodrženo minimálně požadované množství zboží a cena musí 
odpovídat poptávanému množství dané komodity.
</t>
  </si>
  <si>
    <t xml:space="preserve">5. Zboží, jež je předmětem této zakázky, bude dodáno jako náhradní plnění ve smyslu § 81 odst. 2 písm. b) a odst. 3 zákona
č. 435/2004 Sb., o zaměstnanosti, ve znění pozdějších předpisů. Zadávacího řízení se může zúčastnit pouze dodavatel, který
zaměstnává více než 50 % osob se zdravotním postižením z celkového počtu svých zaměstnanců a se kterým Úřad práce uzavřel
písemnou dohodu o jeho uznání za zaměstnavatele na chráněném trhu práce podle § 78 zákona č. 435/2004 Sb., resp. dodavatel
zaměstnávající více než 50 % zaměstnanců na chráněných pracovních místech, kteří jsou osobami se zdravotním postižením,
z celkového počtu zaměstnanců, nebo dodavatel, který je osobou se zdravotním postižením, zároveň je osobou samostatně
výdělečně činnou a nezaměstnává žádné zaměstnance. Splnění této podmínky není možné prokazovat prostřednictvím jiných osob.
Rozhodným je průměrný přepočtený počet zaměstnanců za kalendářní čtvrtletí předcházející zahájení zadávacího řízení.
</t>
  </si>
  <si>
    <t>ČESKÁ ŠKOLNÍ INSPEKCE - PŘÍLOHA KUPNÍ SMLOUVY - HYGIENICKÉ POTŘEBY - 2. Q 2018, ČŠIG-S-184/18-G42, čj. ČŠIG-1294/18-G42</t>
  </si>
  <si>
    <t xml:space="preserve">6. Kompletní zadávací podmínky jsou stanoveny ve Výzvě k podání nabídek č.j. ČŠIG-1294/18-G42 (zveřejněné na profilu zadavatele: 
https://nen.nipez.cz/profil/CSI a webu: http://www.csicr.cz/cz/VEREJNE-ZAKAZKY).
</t>
  </si>
  <si>
    <t>Požadavky na zpracování a členění nabídky:</t>
  </si>
  <si>
    <t>Doplnění  cen na listu hygienické potřeby a jeho vložení jako přílohy do nabídky.</t>
  </si>
  <si>
    <t>Adresy míst plnění (viz sloupce s počty kusů zboží v jednotlivých objednávkových listech) a kontaktní osoby pro převzetí dodávky: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</si>
</sst>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sz val="14"/>
      <color rgb="FF000000"/>
      <name val="Times New Roman"/>
      <family val="1"/>
      <charset val="238"/>
    </font>
    <font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3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44" fontId="0" fillId="4" borderId="4" xfId="1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4" fontId="0" fillId="0" borderId="4" xfId="1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44" fontId="0" fillId="4" borderId="7" xfId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44" fontId="4" fillId="0" borderId="7" xfId="1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</xf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2" fillId="0" borderId="0" xfId="0" applyFont="1" applyFill="1"/>
    <xf numFmtId="0" fontId="10" fillId="0" borderId="0" xfId="0" applyFont="1"/>
    <xf numFmtId="0" fontId="0" fillId="0" borderId="5" xfId="0" applyBorder="1"/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44" fontId="0" fillId="6" borderId="4" xfId="1" applyFont="1" applyFill="1" applyBorder="1" applyAlignment="1" applyProtection="1">
      <alignment horizontal="center"/>
      <protection locked="0"/>
    </xf>
    <xf numFmtId="0" fontId="0" fillId="6" borderId="0" xfId="0" applyFill="1" applyProtection="1"/>
    <xf numFmtId="44" fontId="0" fillId="6" borderId="7" xfId="1" applyFont="1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11" fillId="2" borderId="0" xfId="0" applyFont="1" applyFill="1" applyProtection="1"/>
    <xf numFmtId="0" fontId="0" fillId="0" borderId="7" xfId="0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44" fontId="0" fillId="7" borderId="7" xfId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44" fontId="0" fillId="2" borderId="0" xfId="0" applyNumberFormat="1" applyFill="1" applyProtection="1"/>
    <xf numFmtId="44" fontId="2" fillId="0" borderId="4" xfId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44" fontId="0" fillId="0" borderId="13" xfId="1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0" fillId="0" borderId="5" xfId="0" applyBorder="1" applyAlignment="1"/>
    <xf numFmtId="0" fontId="6" fillId="0" borderId="5" xfId="0" applyFont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0" fillId="4" borderId="4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0" fillId="0" borderId="7" xfId="0" applyFont="1" applyBorder="1" applyAlignment="1" applyProtection="1">
      <alignment horizontal="center"/>
      <protection locked="0"/>
    </xf>
    <xf numFmtId="0" fontId="0" fillId="4" borderId="7" xfId="0" applyFont="1" applyFill="1" applyBorder="1" applyAlignment="1" applyProtection="1">
      <alignment horizontal="center"/>
      <protection locked="0"/>
    </xf>
    <xf numFmtId="0" fontId="0" fillId="6" borderId="7" xfId="0" applyFont="1" applyFill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3" fillId="3" borderId="21" xfId="0" applyFont="1" applyFill="1" applyBorder="1" applyAlignment="1">
      <alignment horizontal="center" vertical="center" wrapText="1"/>
    </xf>
    <xf numFmtId="0" fontId="0" fillId="4" borderId="20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3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0" fillId="0" borderId="5" xfId="0" applyBorder="1" applyAlignment="1"/>
    <xf numFmtId="44" fontId="0" fillId="0" borderId="4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right"/>
      <protection locked="0"/>
    </xf>
    <xf numFmtId="0" fontId="10" fillId="0" borderId="0" xfId="0" applyFont="1" applyAlignment="1"/>
    <xf numFmtId="0" fontId="14" fillId="0" borderId="0" xfId="0" applyFont="1" applyAlignment="1">
      <alignment vertical="center" wrapText="1"/>
    </xf>
    <xf numFmtId="0" fontId="7" fillId="0" borderId="0" xfId="0" applyFont="1" applyFill="1" applyAlignment="1"/>
    <xf numFmtId="0" fontId="0" fillId="4" borderId="24" xfId="0" applyFill="1" applyBorder="1" applyAlignment="1">
      <alignment horizontal="center"/>
    </xf>
    <xf numFmtId="0" fontId="4" fillId="0" borderId="12" xfId="0" applyFont="1" applyBorder="1" applyAlignment="1" applyProtection="1">
      <alignment horizontal="center" wrapText="1"/>
      <protection locked="0"/>
    </xf>
    <xf numFmtId="0" fontId="0" fillId="4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4" borderId="7" xfId="0" applyFill="1" applyBorder="1"/>
    <xf numFmtId="0" fontId="0" fillId="6" borderId="7" xfId="0" applyFill="1" applyBorder="1"/>
    <xf numFmtId="0" fontId="4" fillId="6" borderId="7" xfId="0" applyFont="1" applyFill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0" fillId="6" borderId="7" xfId="0" applyFill="1" applyBorder="1" applyAlignment="1"/>
    <xf numFmtId="0" fontId="0" fillId="0" borderId="7" xfId="0" applyBorder="1"/>
    <xf numFmtId="0" fontId="4" fillId="0" borderId="7" xfId="0" applyFont="1" applyBorder="1"/>
    <xf numFmtId="0" fontId="0" fillId="0" borderId="7" xfId="0" applyFill="1" applyBorder="1"/>
    <xf numFmtId="0" fontId="0" fillId="6" borderId="7" xfId="0" applyFill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6" borderId="7" xfId="0" applyFill="1" applyBorder="1" applyAlignment="1">
      <alignment vertical="top" wrapText="1"/>
    </xf>
    <xf numFmtId="0" fontId="0" fillId="6" borderId="7" xfId="0" applyFill="1" applyBorder="1" applyAlignment="1">
      <alignment horizontal="left" vertical="center" wrapText="1"/>
    </xf>
    <xf numFmtId="0" fontId="0" fillId="6" borderId="13" xfId="0" applyFill="1" applyBorder="1"/>
    <xf numFmtId="0" fontId="0" fillId="4" borderId="4" xfId="0" applyFill="1" applyBorder="1"/>
    <xf numFmtId="0" fontId="18" fillId="0" borderId="0" xfId="0" applyFont="1" applyAlignment="1">
      <alignment vertical="center"/>
    </xf>
    <xf numFmtId="0" fontId="16" fillId="0" borderId="0" xfId="0" applyFont="1" applyFill="1" applyBorder="1" applyAlignment="1">
      <alignment horizontal="left" vertical="top" wrapText="1"/>
    </xf>
    <xf numFmtId="0" fontId="19" fillId="0" borderId="0" xfId="0" applyFont="1"/>
    <xf numFmtId="0" fontId="11" fillId="0" borderId="0" xfId="0" applyFont="1"/>
    <xf numFmtId="0" fontId="0" fillId="5" borderId="9" xfId="0" applyFill="1" applyBorder="1" applyAlignment="1"/>
    <xf numFmtId="0" fontId="0" fillId="0" borderId="19" xfId="0" applyBorder="1" applyAlignment="1"/>
    <xf numFmtId="0" fontId="0" fillId="0" borderId="9" xfId="0" applyBorder="1" applyAlignment="1"/>
    <xf numFmtId="0" fontId="0" fillId="0" borderId="14" xfId="0" applyBorder="1" applyAlignment="1"/>
    <xf numFmtId="0" fontId="0" fillId="0" borderId="9" xfId="0" applyBorder="1" applyAlignment="1" applyProtection="1">
      <protection locked="0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5" xfId="0" applyFill="1" applyBorder="1" applyAlignment="1"/>
    <xf numFmtId="0" fontId="0" fillId="0" borderId="5" xfId="0" applyBorder="1" applyAlignment="1"/>
    <xf numFmtId="0" fontId="0" fillId="0" borderId="5" xfId="0" applyBorder="1" applyAlignment="1" applyProtection="1">
      <protection locked="0"/>
    </xf>
    <xf numFmtId="0" fontId="16" fillId="0" borderId="0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A14" sqref="A14:XFD14"/>
    </sheetView>
  </sheetViews>
  <sheetFormatPr defaultRowHeight="15" x14ac:dyDescent="0.25"/>
  <cols>
    <col min="1" max="1" width="5" customWidth="1"/>
    <col min="3" max="3" width="11.28515625" customWidth="1"/>
    <col min="7" max="7" width="10.85546875" bestFit="1" customWidth="1"/>
    <col min="12" max="12" width="67.28515625" customWidth="1"/>
  </cols>
  <sheetData>
    <row r="1" spans="1:12" ht="15.75" x14ac:dyDescent="0.25">
      <c r="A1" s="18"/>
    </row>
    <row r="2" spans="1:12" ht="23.25" x14ac:dyDescent="0.35">
      <c r="A2" s="19"/>
      <c r="B2" s="20" t="s">
        <v>149</v>
      </c>
    </row>
    <row r="3" spans="1:12" ht="30" customHeight="1" x14ac:dyDescent="0.3">
      <c r="A3" s="22"/>
      <c r="B3" s="103" t="s">
        <v>144</v>
      </c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15" customHeight="1" x14ac:dyDescent="0.25">
      <c r="A4" s="82"/>
      <c r="B4" s="119" t="s">
        <v>145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2" ht="15" customHeight="1" x14ac:dyDescent="0.3">
      <c r="A5" s="22"/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2" s="83" customFormat="1" ht="36" customHeight="1" x14ac:dyDescent="0.25">
      <c r="B6" s="117" t="s">
        <v>146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1:12" s="83" customFormat="1" ht="36" customHeight="1" x14ac:dyDescent="0.25">
      <c r="B7" s="117" t="s">
        <v>147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s="83" customFormat="1" ht="163.5" customHeight="1" x14ac:dyDescent="0.25">
      <c r="B8" s="117" t="s">
        <v>148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1:12" s="83" customFormat="1" ht="39" customHeight="1" x14ac:dyDescent="0.25">
      <c r="B9" s="117" t="s">
        <v>150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2" s="83" customFormat="1" ht="13.5" customHeight="1" x14ac:dyDescent="0.25"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</row>
    <row r="11" spans="1:12" s="83" customFormat="1" ht="20.25" customHeight="1" x14ac:dyDescent="0.3">
      <c r="B11" s="106" t="s">
        <v>151</v>
      </c>
      <c r="C11" s="106"/>
      <c r="D11" s="106"/>
      <c r="E11" s="106"/>
      <c r="F11" s="106"/>
      <c r="G11" s="106"/>
      <c r="H11" s="22"/>
      <c r="I11" s="22"/>
      <c r="J11" s="104"/>
      <c r="K11" s="104"/>
      <c r="L11" s="104"/>
    </row>
    <row r="12" spans="1:12" s="83" customFormat="1" ht="17.25" customHeight="1" x14ac:dyDescent="0.3">
      <c r="B12" s="105" t="s">
        <v>152</v>
      </c>
      <c r="C12" s="22"/>
      <c r="D12" s="22"/>
      <c r="E12" s="22"/>
      <c r="F12" s="22"/>
      <c r="G12" s="22"/>
      <c r="H12" s="22"/>
      <c r="I12" s="22"/>
      <c r="J12" s="104"/>
      <c r="K12" s="104"/>
      <c r="L12" s="104"/>
    </row>
    <row r="13" spans="1:12" s="83" customFormat="1" ht="23.25" customHeight="1" x14ac:dyDescent="0.3">
      <c r="B13" s="105"/>
      <c r="C13" s="22"/>
      <c r="D13" s="22"/>
      <c r="E13" s="22"/>
      <c r="F13" s="22"/>
      <c r="G13" s="22"/>
      <c r="H13" s="22"/>
      <c r="I13" s="22"/>
      <c r="J13" s="104"/>
      <c r="K13" s="104"/>
      <c r="L13" s="104"/>
    </row>
    <row r="14" spans="1:12" s="83" customFormat="1" ht="27.75" customHeight="1" x14ac:dyDescent="0.25">
      <c r="B14" s="118" t="s">
        <v>153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12" ht="18.75" x14ac:dyDescent="0.3">
      <c r="A15" s="21"/>
      <c r="B15" s="112" t="s">
        <v>112</v>
      </c>
      <c r="C15" s="113"/>
      <c r="D15" s="112" t="s">
        <v>29</v>
      </c>
      <c r="E15" s="113"/>
      <c r="F15" s="113"/>
      <c r="G15" s="113"/>
      <c r="H15" s="113"/>
      <c r="I15" s="113"/>
      <c r="J15" s="113"/>
      <c r="K15" s="113"/>
      <c r="L15" s="56" t="s">
        <v>30</v>
      </c>
    </row>
    <row r="16" spans="1:12" ht="15.75" x14ac:dyDescent="0.25">
      <c r="A16" s="18"/>
      <c r="B16" s="114" t="s">
        <v>31</v>
      </c>
      <c r="C16" s="114"/>
      <c r="D16" s="115" t="s">
        <v>32</v>
      </c>
      <c r="E16" s="115"/>
      <c r="F16" s="115"/>
      <c r="G16" s="115"/>
      <c r="H16" s="115"/>
      <c r="I16" s="115"/>
      <c r="J16" s="115"/>
      <c r="K16" s="115"/>
      <c r="L16" s="55" t="s">
        <v>113</v>
      </c>
    </row>
    <row r="17" spans="1:12" ht="15.75" x14ac:dyDescent="0.25">
      <c r="A17" s="18"/>
      <c r="B17" s="107" t="s">
        <v>3</v>
      </c>
      <c r="C17" s="108"/>
      <c r="D17" s="109" t="s">
        <v>33</v>
      </c>
      <c r="E17" s="110"/>
      <c r="F17" s="110"/>
      <c r="G17" s="110"/>
      <c r="H17" s="110"/>
      <c r="I17" s="110"/>
      <c r="J17" s="110"/>
      <c r="K17" s="108"/>
      <c r="L17" s="55" t="s">
        <v>56</v>
      </c>
    </row>
    <row r="18" spans="1:12" ht="15.75" x14ac:dyDescent="0.25">
      <c r="A18" s="18"/>
      <c r="B18" s="114" t="s">
        <v>11</v>
      </c>
      <c r="C18" s="114"/>
      <c r="D18" s="116" t="s">
        <v>45</v>
      </c>
      <c r="E18" s="115"/>
      <c r="F18" s="115"/>
      <c r="G18" s="115"/>
      <c r="H18" s="115"/>
      <c r="I18" s="115"/>
      <c r="J18" s="115"/>
      <c r="K18" s="115"/>
      <c r="L18" s="23" t="s">
        <v>65</v>
      </c>
    </row>
    <row r="19" spans="1:12" ht="15.75" x14ac:dyDescent="0.25">
      <c r="A19" s="18"/>
      <c r="B19" s="107" t="s">
        <v>10</v>
      </c>
      <c r="C19" s="108"/>
      <c r="D19" s="111" t="s">
        <v>44</v>
      </c>
      <c r="E19" s="110"/>
      <c r="F19" s="110"/>
      <c r="G19" s="110"/>
      <c r="H19" s="110"/>
      <c r="I19" s="110"/>
      <c r="J19" s="110"/>
      <c r="K19" s="108"/>
      <c r="L19" s="78" t="s">
        <v>143</v>
      </c>
    </row>
    <row r="20" spans="1:12" ht="15.75" x14ac:dyDescent="0.25">
      <c r="A20" s="18"/>
      <c r="B20" s="107" t="s">
        <v>39</v>
      </c>
      <c r="C20" s="108"/>
      <c r="D20" s="111" t="s">
        <v>40</v>
      </c>
      <c r="E20" s="110"/>
      <c r="F20" s="110"/>
      <c r="G20" s="110"/>
      <c r="H20" s="110"/>
      <c r="I20" s="110"/>
      <c r="J20" s="110"/>
      <c r="K20" s="108"/>
      <c r="L20" s="23" t="s">
        <v>61</v>
      </c>
    </row>
    <row r="21" spans="1:12" ht="18.75" x14ac:dyDescent="0.3">
      <c r="A21" s="21"/>
      <c r="B21" s="107" t="s">
        <v>105</v>
      </c>
      <c r="C21" s="108"/>
      <c r="D21" s="111" t="s">
        <v>46</v>
      </c>
      <c r="E21" s="110"/>
      <c r="F21" s="110"/>
      <c r="G21" s="110"/>
      <c r="H21" s="110"/>
      <c r="I21" s="110"/>
      <c r="J21" s="110"/>
      <c r="K21" s="108"/>
      <c r="L21" s="23" t="s">
        <v>66</v>
      </c>
    </row>
    <row r="22" spans="1:12" ht="18.75" x14ac:dyDescent="0.3">
      <c r="A22" s="21"/>
      <c r="B22" s="107" t="s">
        <v>101</v>
      </c>
      <c r="C22" s="108"/>
      <c r="D22" s="111" t="s">
        <v>35</v>
      </c>
      <c r="E22" s="110"/>
      <c r="F22" s="110"/>
      <c r="G22" s="110"/>
      <c r="H22" s="110"/>
      <c r="I22" s="110"/>
      <c r="J22" s="110"/>
      <c r="K22" s="108"/>
      <c r="L22" s="23" t="s">
        <v>58</v>
      </c>
    </row>
    <row r="23" spans="1:12" ht="18.75" x14ac:dyDescent="0.3">
      <c r="A23" s="21"/>
      <c r="B23" s="107" t="s">
        <v>8</v>
      </c>
      <c r="C23" s="108"/>
      <c r="D23" s="111" t="s">
        <v>41</v>
      </c>
      <c r="E23" s="110"/>
      <c r="F23" s="110"/>
      <c r="G23" s="110"/>
      <c r="H23" s="110"/>
      <c r="I23" s="110"/>
      <c r="J23" s="110"/>
      <c r="K23" s="108"/>
      <c r="L23" s="23" t="s">
        <v>62</v>
      </c>
    </row>
    <row r="24" spans="1:12" ht="18.75" x14ac:dyDescent="0.3">
      <c r="A24" s="21"/>
      <c r="B24" s="107" t="s">
        <v>36</v>
      </c>
      <c r="C24" s="108"/>
      <c r="D24" s="111" t="s">
        <v>37</v>
      </c>
      <c r="E24" s="110"/>
      <c r="F24" s="110"/>
      <c r="G24" s="110"/>
      <c r="H24" s="110"/>
      <c r="I24" s="110"/>
      <c r="J24" s="110"/>
      <c r="K24" s="108"/>
      <c r="L24" s="23" t="s">
        <v>59</v>
      </c>
    </row>
    <row r="25" spans="1:12" ht="18.75" x14ac:dyDescent="0.3">
      <c r="A25" s="21"/>
      <c r="B25" s="107" t="s">
        <v>102</v>
      </c>
      <c r="C25" s="108"/>
      <c r="D25" s="111" t="s">
        <v>103</v>
      </c>
      <c r="E25" s="110"/>
      <c r="F25" s="110"/>
      <c r="G25" s="110"/>
      <c r="H25" s="110"/>
      <c r="I25" s="110"/>
      <c r="J25" s="110"/>
      <c r="K25" s="108"/>
      <c r="L25" s="23" t="s">
        <v>104</v>
      </c>
    </row>
    <row r="26" spans="1:12" ht="18.75" x14ac:dyDescent="0.3">
      <c r="A26" s="21"/>
      <c r="B26" s="107" t="s">
        <v>7</v>
      </c>
      <c r="C26" s="108"/>
      <c r="D26" s="111" t="s">
        <v>38</v>
      </c>
      <c r="E26" s="110"/>
      <c r="F26" s="110"/>
      <c r="G26" s="110"/>
      <c r="H26" s="110"/>
      <c r="I26" s="110"/>
      <c r="J26" s="110"/>
      <c r="K26" s="108"/>
      <c r="L26" s="23" t="s">
        <v>60</v>
      </c>
    </row>
    <row r="27" spans="1:12" ht="18.75" x14ac:dyDescent="0.3">
      <c r="A27" s="21"/>
      <c r="B27" s="114" t="s">
        <v>4</v>
      </c>
      <c r="C27" s="114"/>
      <c r="D27" s="116" t="s">
        <v>34</v>
      </c>
      <c r="E27" s="115"/>
      <c r="F27" s="115"/>
      <c r="G27" s="115"/>
      <c r="H27" s="115"/>
      <c r="I27" s="115"/>
      <c r="J27" s="115"/>
      <c r="K27" s="115"/>
      <c r="L27" s="23" t="s">
        <v>57</v>
      </c>
    </row>
    <row r="28" spans="1:12" ht="18.75" x14ac:dyDescent="0.3">
      <c r="A28" s="21"/>
      <c r="B28" s="114" t="s">
        <v>9</v>
      </c>
      <c r="C28" s="114"/>
      <c r="D28" s="116" t="s">
        <v>42</v>
      </c>
      <c r="E28" s="115"/>
      <c r="F28" s="115"/>
      <c r="G28" s="115"/>
      <c r="H28" s="115"/>
      <c r="I28" s="115"/>
      <c r="J28" s="115"/>
      <c r="K28" s="115"/>
      <c r="L28" s="23" t="s">
        <v>63</v>
      </c>
    </row>
    <row r="29" spans="1:12" ht="18.75" x14ac:dyDescent="0.3">
      <c r="A29" s="21"/>
      <c r="B29" s="114" t="s">
        <v>12</v>
      </c>
      <c r="C29" s="114"/>
      <c r="D29" s="116" t="s">
        <v>43</v>
      </c>
      <c r="E29" s="115"/>
      <c r="F29" s="115"/>
      <c r="G29" s="115"/>
      <c r="H29" s="115"/>
      <c r="I29" s="115"/>
      <c r="J29" s="115"/>
      <c r="K29" s="115"/>
      <c r="L29" s="23" t="s">
        <v>64</v>
      </c>
    </row>
    <row r="30" spans="1:12" ht="18.75" x14ac:dyDescent="0.3">
      <c r="A30" s="21"/>
      <c r="B30" s="114" t="s">
        <v>14</v>
      </c>
      <c r="C30" s="114"/>
      <c r="D30" s="116" t="s">
        <v>47</v>
      </c>
      <c r="E30" s="115"/>
      <c r="F30" s="115"/>
      <c r="G30" s="115"/>
      <c r="H30" s="115"/>
      <c r="I30" s="115"/>
      <c r="J30" s="115"/>
      <c r="K30" s="115"/>
      <c r="L30" s="23" t="s">
        <v>67</v>
      </c>
    </row>
  </sheetData>
  <customSheetViews>
    <customSheetView guid="{67D9BFA5-971B-4034-AB04-50F7DB7F33E1}" topLeftCell="A10">
      <selection activeCell="B9" sqref="B9"/>
      <pageMargins left="0.7" right="0.7" top="0.78740157499999996" bottom="0.78740157499999996" header="0.3" footer="0.3"/>
      <pageSetup paperSize="9" orientation="portrait" r:id="rId1"/>
    </customSheetView>
    <customSheetView guid="{2F313042-EC91-4E80-B7CB-E834ECB7781B}" topLeftCell="A28">
      <selection activeCell="L10" sqref="L10"/>
      <pageMargins left="0.7" right="0.7" top="0.78740157499999996" bottom="0.78740157499999996" header="0.3" footer="0.3"/>
      <pageSetup paperSize="9" orientation="portrait" r:id="rId2"/>
    </customSheetView>
  </customSheetViews>
  <mergeCells count="39">
    <mergeCell ref="B8:L8"/>
    <mergeCell ref="B9:L9"/>
    <mergeCell ref="B14:L14"/>
    <mergeCell ref="B4:L4"/>
    <mergeCell ref="B5:L5"/>
    <mergeCell ref="B6:L6"/>
    <mergeCell ref="B7:L7"/>
    <mergeCell ref="B30:C30"/>
    <mergeCell ref="D30:K30"/>
    <mergeCell ref="B18:C18"/>
    <mergeCell ref="D18:K18"/>
    <mergeCell ref="B19:C19"/>
    <mergeCell ref="D19:K19"/>
    <mergeCell ref="B23:C23"/>
    <mergeCell ref="D23:K23"/>
    <mergeCell ref="B24:C24"/>
    <mergeCell ref="D24:K24"/>
    <mergeCell ref="B25:C25"/>
    <mergeCell ref="B15:C15"/>
    <mergeCell ref="D15:K15"/>
    <mergeCell ref="B16:C16"/>
    <mergeCell ref="D16:K16"/>
    <mergeCell ref="B29:C29"/>
    <mergeCell ref="D29:K29"/>
    <mergeCell ref="B26:C26"/>
    <mergeCell ref="D26:K26"/>
    <mergeCell ref="B27:C27"/>
    <mergeCell ref="D27:K27"/>
    <mergeCell ref="B28:C28"/>
    <mergeCell ref="D28:K28"/>
    <mergeCell ref="D25:K25"/>
    <mergeCell ref="B20:C20"/>
    <mergeCell ref="B22:C22"/>
    <mergeCell ref="D22:K22"/>
    <mergeCell ref="B17:C17"/>
    <mergeCell ref="D17:K17"/>
    <mergeCell ref="D20:K20"/>
    <mergeCell ref="B21:C21"/>
    <mergeCell ref="D21:K21"/>
  </mergeCell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9"/>
  <sheetViews>
    <sheetView showGridLines="0" workbookViewId="0">
      <selection sqref="A1:W1"/>
    </sheetView>
  </sheetViews>
  <sheetFormatPr defaultRowHeight="15" x14ac:dyDescent="0.25"/>
  <cols>
    <col min="1" max="1" width="95.28515625" style="1" customWidth="1"/>
    <col min="2" max="2" width="6.7109375" style="1" bestFit="1" customWidth="1"/>
    <col min="3" max="3" width="7.140625" style="1" bestFit="1" customWidth="1"/>
    <col min="4" max="4" width="6.42578125" style="1" bestFit="1" customWidth="1"/>
    <col min="5" max="5" width="7.5703125" style="1" bestFit="1" customWidth="1"/>
    <col min="6" max="6" width="6.140625" style="1" bestFit="1" customWidth="1"/>
    <col min="7" max="7" width="7.5703125" style="1" bestFit="1" customWidth="1"/>
    <col min="8" max="8" width="7.7109375" style="1" bestFit="1" customWidth="1"/>
    <col min="9" max="9" width="11.85546875" style="1" bestFit="1" customWidth="1"/>
    <col min="10" max="10" width="7.85546875" style="1" bestFit="1" customWidth="1"/>
    <col min="11" max="11" width="9.85546875" style="1" bestFit="1" customWidth="1"/>
    <col min="12" max="12" width="10.28515625" style="1" bestFit="1" customWidth="1"/>
    <col min="13" max="13" width="7.5703125" style="1" bestFit="1" customWidth="1"/>
    <col min="14" max="14" width="5.28515625" style="1" bestFit="1" customWidth="1"/>
    <col min="15" max="15" width="9.140625" style="1" bestFit="1" customWidth="1"/>
    <col min="16" max="16" width="7.85546875" style="1" bestFit="1" customWidth="1"/>
    <col min="17" max="17" width="4.28515625" style="1" bestFit="1" customWidth="1"/>
    <col min="18" max="20" width="12.7109375" style="1" customWidth="1"/>
    <col min="21" max="21" width="16.7109375" style="1" customWidth="1"/>
    <col min="22" max="22" width="19.85546875" style="1" customWidth="1"/>
    <col min="23" max="23" width="42.28515625" style="1" customWidth="1"/>
    <col min="24" max="273" width="9.140625" style="1"/>
    <col min="274" max="274" width="52.5703125" style="1" customWidth="1"/>
    <col min="275" max="275" width="9.140625" style="1"/>
    <col min="276" max="276" width="12" style="1" customWidth="1"/>
    <col min="277" max="277" width="14.85546875" style="1" customWidth="1"/>
    <col min="278" max="278" width="14.7109375" style="1" customWidth="1"/>
    <col min="279" max="529" width="9.140625" style="1"/>
    <col min="530" max="530" width="52.5703125" style="1" customWidth="1"/>
    <col min="531" max="531" width="9.140625" style="1"/>
    <col min="532" max="532" width="12" style="1" customWidth="1"/>
    <col min="533" max="533" width="14.85546875" style="1" customWidth="1"/>
    <col min="534" max="534" width="14.7109375" style="1" customWidth="1"/>
    <col min="535" max="785" width="9.140625" style="1"/>
    <col min="786" max="786" width="52.5703125" style="1" customWidth="1"/>
    <col min="787" max="787" width="9.140625" style="1"/>
    <col min="788" max="788" width="12" style="1" customWidth="1"/>
    <col min="789" max="789" width="14.85546875" style="1" customWidth="1"/>
    <col min="790" max="790" width="14.7109375" style="1" customWidth="1"/>
    <col min="791" max="1041" width="9.140625" style="1"/>
    <col min="1042" max="1042" width="52.5703125" style="1" customWidth="1"/>
    <col min="1043" max="1043" width="9.140625" style="1"/>
    <col min="1044" max="1044" width="12" style="1" customWidth="1"/>
    <col min="1045" max="1045" width="14.85546875" style="1" customWidth="1"/>
    <col min="1046" max="1046" width="14.7109375" style="1" customWidth="1"/>
    <col min="1047" max="1297" width="9.140625" style="1"/>
    <col min="1298" max="1298" width="52.5703125" style="1" customWidth="1"/>
    <col min="1299" max="1299" width="9.140625" style="1"/>
    <col min="1300" max="1300" width="12" style="1" customWidth="1"/>
    <col min="1301" max="1301" width="14.85546875" style="1" customWidth="1"/>
    <col min="1302" max="1302" width="14.7109375" style="1" customWidth="1"/>
    <col min="1303" max="1553" width="9.140625" style="1"/>
    <col min="1554" max="1554" width="52.5703125" style="1" customWidth="1"/>
    <col min="1555" max="1555" width="9.140625" style="1"/>
    <col min="1556" max="1556" width="12" style="1" customWidth="1"/>
    <col min="1557" max="1557" width="14.85546875" style="1" customWidth="1"/>
    <col min="1558" max="1558" width="14.7109375" style="1" customWidth="1"/>
    <col min="1559" max="1809" width="9.140625" style="1"/>
    <col min="1810" max="1810" width="52.5703125" style="1" customWidth="1"/>
    <col min="1811" max="1811" width="9.140625" style="1"/>
    <col min="1812" max="1812" width="12" style="1" customWidth="1"/>
    <col min="1813" max="1813" width="14.85546875" style="1" customWidth="1"/>
    <col min="1814" max="1814" width="14.7109375" style="1" customWidth="1"/>
    <col min="1815" max="2065" width="9.140625" style="1"/>
    <col min="2066" max="2066" width="52.5703125" style="1" customWidth="1"/>
    <col min="2067" max="2067" width="9.140625" style="1"/>
    <col min="2068" max="2068" width="12" style="1" customWidth="1"/>
    <col min="2069" max="2069" width="14.85546875" style="1" customWidth="1"/>
    <col min="2070" max="2070" width="14.7109375" style="1" customWidth="1"/>
    <col min="2071" max="2321" width="9.140625" style="1"/>
    <col min="2322" max="2322" width="52.5703125" style="1" customWidth="1"/>
    <col min="2323" max="2323" width="9.140625" style="1"/>
    <col min="2324" max="2324" width="12" style="1" customWidth="1"/>
    <col min="2325" max="2325" width="14.85546875" style="1" customWidth="1"/>
    <col min="2326" max="2326" width="14.7109375" style="1" customWidth="1"/>
    <col min="2327" max="2577" width="9.140625" style="1"/>
    <col min="2578" max="2578" width="52.5703125" style="1" customWidth="1"/>
    <col min="2579" max="2579" width="9.140625" style="1"/>
    <col min="2580" max="2580" width="12" style="1" customWidth="1"/>
    <col min="2581" max="2581" width="14.85546875" style="1" customWidth="1"/>
    <col min="2582" max="2582" width="14.7109375" style="1" customWidth="1"/>
    <col min="2583" max="2833" width="9.140625" style="1"/>
    <col min="2834" max="2834" width="52.5703125" style="1" customWidth="1"/>
    <col min="2835" max="2835" width="9.140625" style="1"/>
    <col min="2836" max="2836" width="12" style="1" customWidth="1"/>
    <col min="2837" max="2837" width="14.85546875" style="1" customWidth="1"/>
    <col min="2838" max="2838" width="14.7109375" style="1" customWidth="1"/>
    <col min="2839" max="3089" width="9.140625" style="1"/>
    <col min="3090" max="3090" width="52.5703125" style="1" customWidth="1"/>
    <col min="3091" max="3091" width="9.140625" style="1"/>
    <col min="3092" max="3092" width="12" style="1" customWidth="1"/>
    <col min="3093" max="3093" width="14.85546875" style="1" customWidth="1"/>
    <col min="3094" max="3094" width="14.7109375" style="1" customWidth="1"/>
    <col min="3095" max="3345" width="9.140625" style="1"/>
    <col min="3346" max="3346" width="52.5703125" style="1" customWidth="1"/>
    <col min="3347" max="3347" width="9.140625" style="1"/>
    <col min="3348" max="3348" width="12" style="1" customWidth="1"/>
    <col min="3349" max="3349" width="14.85546875" style="1" customWidth="1"/>
    <col min="3350" max="3350" width="14.7109375" style="1" customWidth="1"/>
    <col min="3351" max="3601" width="9.140625" style="1"/>
    <col min="3602" max="3602" width="52.5703125" style="1" customWidth="1"/>
    <col min="3603" max="3603" width="9.140625" style="1"/>
    <col min="3604" max="3604" width="12" style="1" customWidth="1"/>
    <col min="3605" max="3605" width="14.85546875" style="1" customWidth="1"/>
    <col min="3606" max="3606" width="14.7109375" style="1" customWidth="1"/>
    <col min="3607" max="3857" width="9.140625" style="1"/>
    <col min="3858" max="3858" width="52.5703125" style="1" customWidth="1"/>
    <col min="3859" max="3859" width="9.140625" style="1"/>
    <col min="3860" max="3860" width="12" style="1" customWidth="1"/>
    <col min="3861" max="3861" width="14.85546875" style="1" customWidth="1"/>
    <col min="3862" max="3862" width="14.7109375" style="1" customWidth="1"/>
    <col min="3863" max="4113" width="9.140625" style="1"/>
    <col min="4114" max="4114" width="52.5703125" style="1" customWidth="1"/>
    <col min="4115" max="4115" width="9.140625" style="1"/>
    <col min="4116" max="4116" width="12" style="1" customWidth="1"/>
    <col min="4117" max="4117" width="14.85546875" style="1" customWidth="1"/>
    <col min="4118" max="4118" width="14.7109375" style="1" customWidth="1"/>
    <col min="4119" max="4369" width="9.140625" style="1"/>
    <col min="4370" max="4370" width="52.5703125" style="1" customWidth="1"/>
    <col min="4371" max="4371" width="9.140625" style="1"/>
    <col min="4372" max="4372" width="12" style="1" customWidth="1"/>
    <col min="4373" max="4373" width="14.85546875" style="1" customWidth="1"/>
    <col min="4374" max="4374" width="14.7109375" style="1" customWidth="1"/>
    <col min="4375" max="4625" width="9.140625" style="1"/>
    <col min="4626" max="4626" width="52.5703125" style="1" customWidth="1"/>
    <col min="4627" max="4627" width="9.140625" style="1"/>
    <col min="4628" max="4628" width="12" style="1" customWidth="1"/>
    <col min="4629" max="4629" width="14.85546875" style="1" customWidth="1"/>
    <col min="4630" max="4630" width="14.7109375" style="1" customWidth="1"/>
    <col min="4631" max="4881" width="9.140625" style="1"/>
    <col min="4882" max="4882" width="52.5703125" style="1" customWidth="1"/>
    <col min="4883" max="4883" width="9.140625" style="1"/>
    <col min="4884" max="4884" width="12" style="1" customWidth="1"/>
    <col min="4885" max="4885" width="14.85546875" style="1" customWidth="1"/>
    <col min="4886" max="4886" width="14.7109375" style="1" customWidth="1"/>
    <col min="4887" max="5137" width="9.140625" style="1"/>
    <col min="5138" max="5138" width="52.5703125" style="1" customWidth="1"/>
    <col min="5139" max="5139" width="9.140625" style="1"/>
    <col min="5140" max="5140" width="12" style="1" customWidth="1"/>
    <col min="5141" max="5141" width="14.85546875" style="1" customWidth="1"/>
    <col min="5142" max="5142" width="14.7109375" style="1" customWidth="1"/>
    <col min="5143" max="5393" width="9.140625" style="1"/>
    <col min="5394" max="5394" width="52.5703125" style="1" customWidth="1"/>
    <col min="5395" max="5395" width="9.140625" style="1"/>
    <col min="5396" max="5396" width="12" style="1" customWidth="1"/>
    <col min="5397" max="5397" width="14.85546875" style="1" customWidth="1"/>
    <col min="5398" max="5398" width="14.7109375" style="1" customWidth="1"/>
    <col min="5399" max="5649" width="9.140625" style="1"/>
    <col min="5650" max="5650" width="52.5703125" style="1" customWidth="1"/>
    <col min="5651" max="5651" width="9.140625" style="1"/>
    <col min="5652" max="5652" width="12" style="1" customWidth="1"/>
    <col min="5653" max="5653" width="14.85546875" style="1" customWidth="1"/>
    <col min="5654" max="5654" width="14.7109375" style="1" customWidth="1"/>
    <col min="5655" max="5905" width="9.140625" style="1"/>
    <col min="5906" max="5906" width="52.5703125" style="1" customWidth="1"/>
    <col min="5907" max="5907" width="9.140625" style="1"/>
    <col min="5908" max="5908" width="12" style="1" customWidth="1"/>
    <col min="5909" max="5909" width="14.85546875" style="1" customWidth="1"/>
    <col min="5910" max="5910" width="14.7109375" style="1" customWidth="1"/>
    <col min="5911" max="6161" width="9.140625" style="1"/>
    <col min="6162" max="6162" width="52.5703125" style="1" customWidth="1"/>
    <col min="6163" max="6163" width="9.140625" style="1"/>
    <col min="6164" max="6164" width="12" style="1" customWidth="1"/>
    <col min="6165" max="6165" width="14.85546875" style="1" customWidth="1"/>
    <col min="6166" max="6166" width="14.7109375" style="1" customWidth="1"/>
    <col min="6167" max="6417" width="9.140625" style="1"/>
    <col min="6418" max="6418" width="52.5703125" style="1" customWidth="1"/>
    <col min="6419" max="6419" width="9.140625" style="1"/>
    <col min="6420" max="6420" width="12" style="1" customWidth="1"/>
    <col min="6421" max="6421" width="14.85546875" style="1" customWidth="1"/>
    <col min="6422" max="6422" width="14.7109375" style="1" customWidth="1"/>
    <col min="6423" max="6673" width="9.140625" style="1"/>
    <col min="6674" max="6674" width="52.5703125" style="1" customWidth="1"/>
    <col min="6675" max="6675" width="9.140625" style="1"/>
    <col min="6676" max="6676" width="12" style="1" customWidth="1"/>
    <col min="6677" max="6677" width="14.85546875" style="1" customWidth="1"/>
    <col min="6678" max="6678" width="14.7109375" style="1" customWidth="1"/>
    <col min="6679" max="6929" width="9.140625" style="1"/>
    <col min="6930" max="6930" width="52.5703125" style="1" customWidth="1"/>
    <col min="6931" max="6931" width="9.140625" style="1"/>
    <col min="6932" max="6932" width="12" style="1" customWidth="1"/>
    <col min="6933" max="6933" width="14.85546875" style="1" customWidth="1"/>
    <col min="6934" max="6934" width="14.7109375" style="1" customWidth="1"/>
    <col min="6935" max="7185" width="9.140625" style="1"/>
    <col min="7186" max="7186" width="52.5703125" style="1" customWidth="1"/>
    <col min="7187" max="7187" width="9.140625" style="1"/>
    <col min="7188" max="7188" width="12" style="1" customWidth="1"/>
    <col min="7189" max="7189" width="14.85546875" style="1" customWidth="1"/>
    <col min="7190" max="7190" width="14.7109375" style="1" customWidth="1"/>
    <col min="7191" max="7441" width="9.140625" style="1"/>
    <col min="7442" max="7442" width="52.5703125" style="1" customWidth="1"/>
    <col min="7443" max="7443" width="9.140625" style="1"/>
    <col min="7444" max="7444" width="12" style="1" customWidth="1"/>
    <col min="7445" max="7445" width="14.85546875" style="1" customWidth="1"/>
    <col min="7446" max="7446" width="14.7109375" style="1" customWidth="1"/>
    <col min="7447" max="7697" width="9.140625" style="1"/>
    <col min="7698" max="7698" width="52.5703125" style="1" customWidth="1"/>
    <col min="7699" max="7699" width="9.140625" style="1"/>
    <col min="7700" max="7700" width="12" style="1" customWidth="1"/>
    <col min="7701" max="7701" width="14.85546875" style="1" customWidth="1"/>
    <col min="7702" max="7702" width="14.7109375" style="1" customWidth="1"/>
    <col min="7703" max="7953" width="9.140625" style="1"/>
    <col min="7954" max="7954" width="52.5703125" style="1" customWidth="1"/>
    <col min="7955" max="7955" width="9.140625" style="1"/>
    <col min="7956" max="7956" width="12" style="1" customWidth="1"/>
    <col min="7957" max="7957" width="14.85546875" style="1" customWidth="1"/>
    <col min="7958" max="7958" width="14.7109375" style="1" customWidth="1"/>
    <col min="7959" max="8209" width="9.140625" style="1"/>
    <col min="8210" max="8210" width="52.5703125" style="1" customWidth="1"/>
    <col min="8211" max="8211" width="9.140625" style="1"/>
    <col min="8212" max="8212" width="12" style="1" customWidth="1"/>
    <col min="8213" max="8213" width="14.85546875" style="1" customWidth="1"/>
    <col min="8214" max="8214" width="14.7109375" style="1" customWidth="1"/>
    <col min="8215" max="8465" width="9.140625" style="1"/>
    <col min="8466" max="8466" width="52.5703125" style="1" customWidth="1"/>
    <col min="8467" max="8467" width="9.140625" style="1"/>
    <col min="8468" max="8468" width="12" style="1" customWidth="1"/>
    <col min="8469" max="8469" width="14.85546875" style="1" customWidth="1"/>
    <col min="8470" max="8470" width="14.7109375" style="1" customWidth="1"/>
    <col min="8471" max="8721" width="9.140625" style="1"/>
    <col min="8722" max="8722" width="52.5703125" style="1" customWidth="1"/>
    <col min="8723" max="8723" width="9.140625" style="1"/>
    <col min="8724" max="8724" width="12" style="1" customWidth="1"/>
    <col min="8725" max="8725" width="14.85546875" style="1" customWidth="1"/>
    <col min="8726" max="8726" width="14.7109375" style="1" customWidth="1"/>
    <col min="8727" max="8977" width="9.140625" style="1"/>
    <col min="8978" max="8978" width="52.5703125" style="1" customWidth="1"/>
    <col min="8979" max="8979" width="9.140625" style="1"/>
    <col min="8980" max="8980" width="12" style="1" customWidth="1"/>
    <col min="8981" max="8981" width="14.85546875" style="1" customWidth="1"/>
    <col min="8982" max="8982" width="14.7109375" style="1" customWidth="1"/>
    <col min="8983" max="9233" width="9.140625" style="1"/>
    <col min="9234" max="9234" width="52.5703125" style="1" customWidth="1"/>
    <col min="9235" max="9235" width="9.140625" style="1"/>
    <col min="9236" max="9236" width="12" style="1" customWidth="1"/>
    <col min="9237" max="9237" width="14.85546875" style="1" customWidth="1"/>
    <col min="9238" max="9238" width="14.7109375" style="1" customWidth="1"/>
    <col min="9239" max="9489" width="9.140625" style="1"/>
    <col min="9490" max="9490" width="52.5703125" style="1" customWidth="1"/>
    <col min="9491" max="9491" width="9.140625" style="1"/>
    <col min="9492" max="9492" width="12" style="1" customWidth="1"/>
    <col min="9493" max="9493" width="14.85546875" style="1" customWidth="1"/>
    <col min="9494" max="9494" width="14.7109375" style="1" customWidth="1"/>
    <col min="9495" max="9745" width="9.140625" style="1"/>
    <col min="9746" max="9746" width="52.5703125" style="1" customWidth="1"/>
    <col min="9747" max="9747" width="9.140625" style="1"/>
    <col min="9748" max="9748" width="12" style="1" customWidth="1"/>
    <col min="9749" max="9749" width="14.85546875" style="1" customWidth="1"/>
    <col min="9750" max="9750" width="14.7109375" style="1" customWidth="1"/>
    <col min="9751" max="10001" width="9.140625" style="1"/>
    <col min="10002" max="10002" width="52.5703125" style="1" customWidth="1"/>
    <col min="10003" max="10003" width="9.140625" style="1"/>
    <col min="10004" max="10004" width="12" style="1" customWidth="1"/>
    <col min="10005" max="10005" width="14.85546875" style="1" customWidth="1"/>
    <col min="10006" max="10006" width="14.7109375" style="1" customWidth="1"/>
    <col min="10007" max="10257" width="9.140625" style="1"/>
    <col min="10258" max="10258" width="52.5703125" style="1" customWidth="1"/>
    <col min="10259" max="10259" width="9.140625" style="1"/>
    <col min="10260" max="10260" width="12" style="1" customWidth="1"/>
    <col min="10261" max="10261" width="14.85546875" style="1" customWidth="1"/>
    <col min="10262" max="10262" width="14.7109375" style="1" customWidth="1"/>
    <col min="10263" max="10513" width="9.140625" style="1"/>
    <col min="10514" max="10514" width="52.5703125" style="1" customWidth="1"/>
    <col min="10515" max="10515" width="9.140625" style="1"/>
    <col min="10516" max="10516" width="12" style="1" customWidth="1"/>
    <col min="10517" max="10517" width="14.85546875" style="1" customWidth="1"/>
    <col min="10518" max="10518" width="14.7109375" style="1" customWidth="1"/>
    <col min="10519" max="10769" width="9.140625" style="1"/>
    <col min="10770" max="10770" width="52.5703125" style="1" customWidth="1"/>
    <col min="10771" max="10771" width="9.140625" style="1"/>
    <col min="10772" max="10772" width="12" style="1" customWidth="1"/>
    <col min="10773" max="10773" width="14.85546875" style="1" customWidth="1"/>
    <col min="10774" max="10774" width="14.7109375" style="1" customWidth="1"/>
    <col min="10775" max="11025" width="9.140625" style="1"/>
    <col min="11026" max="11026" width="52.5703125" style="1" customWidth="1"/>
    <col min="11027" max="11027" width="9.140625" style="1"/>
    <col min="11028" max="11028" width="12" style="1" customWidth="1"/>
    <col min="11029" max="11029" width="14.85546875" style="1" customWidth="1"/>
    <col min="11030" max="11030" width="14.7109375" style="1" customWidth="1"/>
    <col min="11031" max="11281" width="9.140625" style="1"/>
    <col min="11282" max="11282" width="52.5703125" style="1" customWidth="1"/>
    <col min="11283" max="11283" width="9.140625" style="1"/>
    <col min="11284" max="11284" width="12" style="1" customWidth="1"/>
    <col min="11285" max="11285" width="14.85546875" style="1" customWidth="1"/>
    <col min="11286" max="11286" width="14.7109375" style="1" customWidth="1"/>
    <col min="11287" max="11537" width="9.140625" style="1"/>
    <col min="11538" max="11538" width="52.5703125" style="1" customWidth="1"/>
    <col min="11539" max="11539" width="9.140625" style="1"/>
    <col min="11540" max="11540" width="12" style="1" customWidth="1"/>
    <col min="11541" max="11541" width="14.85546875" style="1" customWidth="1"/>
    <col min="11542" max="11542" width="14.7109375" style="1" customWidth="1"/>
    <col min="11543" max="11793" width="9.140625" style="1"/>
    <col min="11794" max="11794" width="52.5703125" style="1" customWidth="1"/>
    <col min="11795" max="11795" width="9.140625" style="1"/>
    <col min="11796" max="11796" width="12" style="1" customWidth="1"/>
    <col min="11797" max="11797" width="14.85546875" style="1" customWidth="1"/>
    <col min="11798" max="11798" width="14.7109375" style="1" customWidth="1"/>
    <col min="11799" max="12049" width="9.140625" style="1"/>
    <col min="12050" max="12050" width="52.5703125" style="1" customWidth="1"/>
    <col min="12051" max="12051" width="9.140625" style="1"/>
    <col min="12052" max="12052" width="12" style="1" customWidth="1"/>
    <col min="12053" max="12053" width="14.85546875" style="1" customWidth="1"/>
    <col min="12054" max="12054" width="14.7109375" style="1" customWidth="1"/>
    <col min="12055" max="12305" width="9.140625" style="1"/>
    <col min="12306" max="12306" width="52.5703125" style="1" customWidth="1"/>
    <col min="12307" max="12307" width="9.140625" style="1"/>
    <col min="12308" max="12308" width="12" style="1" customWidth="1"/>
    <col min="12309" max="12309" width="14.85546875" style="1" customWidth="1"/>
    <col min="12310" max="12310" width="14.7109375" style="1" customWidth="1"/>
    <col min="12311" max="12561" width="9.140625" style="1"/>
    <col min="12562" max="12562" width="52.5703125" style="1" customWidth="1"/>
    <col min="12563" max="12563" width="9.140625" style="1"/>
    <col min="12564" max="12564" width="12" style="1" customWidth="1"/>
    <col min="12565" max="12565" width="14.85546875" style="1" customWidth="1"/>
    <col min="12566" max="12566" width="14.7109375" style="1" customWidth="1"/>
    <col min="12567" max="12817" width="9.140625" style="1"/>
    <col min="12818" max="12818" width="52.5703125" style="1" customWidth="1"/>
    <col min="12819" max="12819" width="9.140625" style="1"/>
    <col min="12820" max="12820" width="12" style="1" customWidth="1"/>
    <col min="12821" max="12821" width="14.85546875" style="1" customWidth="1"/>
    <col min="12822" max="12822" width="14.7109375" style="1" customWidth="1"/>
    <col min="12823" max="13073" width="9.140625" style="1"/>
    <col min="13074" max="13074" width="52.5703125" style="1" customWidth="1"/>
    <col min="13075" max="13075" width="9.140625" style="1"/>
    <col min="13076" max="13076" width="12" style="1" customWidth="1"/>
    <col min="13077" max="13077" width="14.85546875" style="1" customWidth="1"/>
    <col min="13078" max="13078" width="14.7109375" style="1" customWidth="1"/>
    <col min="13079" max="13329" width="9.140625" style="1"/>
    <col min="13330" max="13330" width="52.5703125" style="1" customWidth="1"/>
    <col min="13331" max="13331" width="9.140625" style="1"/>
    <col min="13332" max="13332" width="12" style="1" customWidth="1"/>
    <col min="13333" max="13333" width="14.85546875" style="1" customWidth="1"/>
    <col min="13334" max="13334" width="14.7109375" style="1" customWidth="1"/>
    <col min="13335" max="13585" width="9.140625" style="1"/>
    <col min="13586" max="13586" width="52.5703125" style="1" customWidth="1"/>
    <col min="13587" max="13587" width="9.140625" style="1"/>
    <col min="13588" max="13588" width="12" style="1" customWidth="1"/>
    <col min="13589" max="13589" width="14.85546875" style="1" customWidth="1"/>
    <col min="13590" max="13590" width="14.7109375" style="1" customWidth="1"/>
    <col min="13591" max="13841" width="9.140625" style="1"/>
    <col min="13842" max="13842" width="52.5703125" style="1" customWidth="1"/>
    <col min="13843" max="13843" width="9.140625" style="1"/>
    <col min="13844" max="13844" width="12" style="1" customWidth="1"/>
    <col min="13845" max="13845" width="14.85546875" style="1" customWidth="1"/>
    <col min="13846" max="13846" width="14.7109375" style="1" customWidth="1"/>
    <col min="13847" max="14097" width="9.140625" style="1"/>
    <col min="14098" max="14098" width="52.5703125" style="1" customWidth="1"/>
    <col min="14099" max="14099" width="9.140625" style="1"/>
    <col min="14100" max="14100" width="12" style="1" customWidth="1"/>
    <col min="14101" max="14101" width="14.85546875" style="1" customWidth="1"/>
    <col min="14102" max="14102" width="14.7109375" style="1" customWidth="1"/>
    <col min="14103" max="14353" width="9.140625" style="1"/>
    <col min="14354" max="14354" width="52.5703125" style="1" customWidth="1"/>
    <col min="14355" max="14355" width="9.140625" style="1"/>
    <col min="14356" max="14356" width="12" style="1" customWidth="1"/>
    <col min="14357" max="14357" width="14.85546875" style="1" customWidth="1"/>
    <col min="14358" max="14358" width="14.7109375" style="1" customWidth="1"/>
    <col min="14359" max="14609" width="9.140625" style="1"/>
    <col min="14610" max="14610" width="52.5703125" style="1" customWidth="1"/>
    <col min="14611" max="14611" width="9.140625" style="1"/>
    <col min="14612" max="14612" width="12" style="1" customWidth="1"/>
    <col min="14613" max="14613" width="14.85546875" style="1" customWidth="1"/>
    <col min="14614" max="14614" width="14.7109375" style="1" customWidth="1"/>
    <col min="14615" max="14865" width="9.140625" style="1"/>
    <col min="14866" max="14866" width="52.5703125" style="1" customWidth="1"/>
    <col min="14867" max="14867" width="9.140625" style="1"/>
    <col min="14868" max="14868" width="12" style="1" customWidth="1"/>
    <col min="14869" max="14869" width="14.85546875" style="1" customWidth="1"/>
    <col min="14870" max="14870" width="14.7109375" style="1" customWidth="1"/>
    <col min="14871" max="15121" width="9.140625" style="1"/>
    <col min="15122" max="15122" width="52.5703125" style="1" customWidth="1"/>
    <col min="15123" max="15123" width="9.140625" style="1"/>
    <col min="15124" max="15124" width="12" style="1" customWidth="1"/>
    <col min="15125" max="15125" width="14.85546875" style="1" customWidth="1"/>
    <col min="15126" max="15126" width="14.7109375" style="1" customWidth="1"/>
    <col min="15127" max="15377" width="9.140625" style="1"/>
    <col min="15378" max="15378" width="52.5703125" style="1" customWidth="1"/>
    <col min="15379" max="15379" width="9.140625" style="1"/>
    <col min="15380" max="15380" width="12" style="1" customWidth="1"/>
    <col min="15381" max="15381" width="14.85546875" style="1" customWidth="1"/>
    <col min="15382" max="15382" width="14.7109375" style="1" customWidth="1"/>
    <col min="15383" max="15633" width="9.140625" style="1"/>
    <col min="15634" max="15634" width="52.5703125" style="1" customWidth="1"/>
    <col min="15635" max="15635" width="9.140625" style="1"/>
    <col min="15636" max="15636" width="12" style="1" customWidth="1"/>
    <col min="15637" max="15637" width="14.85546875" style="1" customWidth="1"/>
    <col min="15638" max="15638" width="14.7109375" style="1" customWidth="1"/>
    <col min="15639" max="15889" width="9.140625" style="1"/>
    <col min="15890" max="15890" width="52.5703125" style="1" customWidth="1"/>
    <col min="15891" max="15891" width="9.140625" style="1"/>
    <col min="15892" max="15892" width="12" style="1" customWidth="1"/>
    <col min="15893" max="15893" width="14.85546875" style="1" customWidth="1"/>
    <col min="15894" max="15894" width="14.7109375" style="1" customWidth="1"/>
    <col min="15895" max="16145" width="9.140625" style="1"/>
    <col min="16146" max="16146" width="52.5703125" style="1" customWidth="1"/>
    <col min="16147" max="16147" width="9.140625" style="1"/>
    <col min="16148" max="16148" width="12" style="1" customWidth="1"/>
    <col min="16149" max="16149" width="14.85546875" style="1" customWidth="1"/>
    <col min="16150" max="16150" width="14.7109375" style="1" customWidth="1"/>
    <col min="16151" max="16384" width="9.140625" style="1"/>
  </cols>
  <sheetData>
    <row r="1" spans="1:23" ht="36" customHeight="1" thickBot="1" x14ac:dyDescent="0.35">
      <c r="A1" s="120" t="s">
        <v>149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</row>
    <row r="2" spans="1:23" s="3" customFormat="1" ht="36.75" customHeight="1" thickBot="1" x14ac:dyDescent="0.3">
      <c r="A2" s="36" t="s">
        <v>0</v>
      </c>
      <c r="B2" s="30" t="s">
        <v>1</v>
      </c>
      <c r="C2" s="36" t="s">
        <v>2</v>
      </c>
      <c r="D2" s="36" t="s">
        <v>3</v>
      </c>
      <c r="E2" s="36" t="s">
        <v>11</v>
      </c>
      <c r="F2" s="2" t="s">
        <v>10</v>
      </c>
      <c r="G2" s="69" t="s">
        <v>84</v>
      </c>
      <c r="H2" s="36" t="s">
        <v>13</v>
      </c>
      <c r="I2" s="36" t="s">
        <v>5</v>
      </c>
      <c r="J2" s="36" t="s">
        <v>8</v>
      </c>
      <c r="K2" s="36" t="s">
        <v>6</v>
      </c>
      <c r="L2" s="36" t="s">
        <v>102</v>
      </c>
      <c r="M2" s="36" t="s">
        <v>7</v>
      </c>
      <c r="N2" s="36" t="s">
        <v>4</v>
      </c>
      <c r="O2" s="36" t="s">
        <v>9</v>
      </c>
      <c r="P2" s="36" t="s">
        <v>12</v>
      </c>
      <c r="Q2" s="36" t="s">
        <v>14</v>
      </c>
      <c r="R2" s="2" t="s">
        <v>15</v>
      </c>
      <c r="S2" s="2" t="s">
        <v>140</v>
      </c>
      <c r="T2" s="2" t="s">
        <v>141</v>
      </c>
      <c r="U2" s="2" t="s">
        <v>16</v>
      </c>
      <c r="V2" s="2" t="s">
        <v>17</v>
      </c>
      <c r="W2" s="30" t="s">
        <v>18</v>
      </c>
    </row>
    <row r="3" spans="1:23" x14ac:dyDescent="0.25">
      <c r="A3" s="102" t="s">
        <v>19</v>
      </c>
      <c r="B3" s="84"/>
      <c r="C3" s="5"/>
      <c r="D3" s="62"/>
      <c r="E3" s="5"/>
      <c r="F3" s="4"/>
      <c r="G3" s="7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31"/>
    </row>
    <row r="4" spans="1:23" x14ac:dyDescent="0.25">
      <c r="A4" s="90" t="s">
        <v>68</v>
      </c>
      <c r="B4" s="58" t="s">
        <v>20</v>
      </c>
      <c r="C4" s="10">
        <v>30</v>
      </c>
      <c r="D4" s="63"/>
      <c r="E4" s="10"/>
      <c r="F4" s="7">
        <v>2</v>
      </c>
      <c r="G4" s="59">
        <v>10</v>
      </c>
      <c r="H4" s="63"/>
      <c r="I4" s="10">
        <v>5</v>
      </c>
      <c r="J4" s="10"/>
      <c r="K4" s="63">
        <v>1</v>
      </c>
      <c r="L4" s="63"/>
      <c r="M4" s="10"/>
      <c r="N4" s="10"/>
      <c r="O4" s="63"/>
      <c r="P4" s="10"/>
      <c r="Q4" s="10"/>
      <c r="R4" s="8">
        <f>SUM(C4:Q4)</f>
        <v>48</v>
      </c>
      <c r="S4" s="8"/>
      <c r="T4" s="79">
        <f t="shared" ref="T4:T26" si="0">SUM(R4*S4)</f>
        <v>0</v>
      </c>
      <c r="U4" s="9"/>
      <c r="V4" s="9">
        <f>R4*U4</f>
        <v>0</v>
      </c>
      <c r="W4" s="35"/>
    </row>
    <row r="5" spans="1:23" x14ac:dyDescent="0.25">
      <c r="A5" s="90" t="s">
        <v>69</v>
      </c>
      <c r="B5" s="58" t="s">
        <v>20</v>
      </c>
      <c r="C5" s="10">
        <v>25</v>
      </c>
      <c r="D5" s="63"/>
      <c r="E5" s="10">
        <v>2</v>
      </c>
      <c r="F5" s="7"/>
      <c r="G5" s="59">
        <v>5</v>
      </c>
      <c r="H5" s="63"/>
      <c r="I5" s="10"/>
      <c r="J5" s="10"/>
      <c r="K5" s="63"/>
      <c r="L5" s="63"/>
      <c r="M5" s="10">
        <v>4</v>
      </c>
      <c r="N5" s="10"/>
      <c r="O5" s="63"/>
      <c r="P5" s="10"/>
      <c r="Q5" s="10"/>
      <c r="R5" s="10">
        <f t="shared" ref="R5:R26" si="1">SUM(C5:Q5)</f>
        <v>36</v>
      </c>
      <c r="S5" s="10"/>
      <c r="T5" s="79">
        <f t="shared" si="0"/>
        <v>0</v>
      </c>
      <c r="U5" s="11"/>
      <c r="V5" s="11">
        <f>R5*U5</f>
        <v>0</v>
      </c>
      <c r="W5" s="32"/>
    </row>
    <row r="6" spans="1:23" x14ac:dyDescent="0.25">
      <c r="A6" s="91" t="s">
        <v>70</v>
      </c>
      <c r="B6" s="85" t="s">
        <v>20</v>
      </c>
      <c r="C6" s="15">
        <v>30</v>
      </c>
      <c r="D6" s="63">
        <v>6</v>
      </c>
      <c r="E6" s="15">
        <v>8</v>
      </c>
      <c r="F6" s="15"/>
      <c r="G6" s="59">
        <v>15</v>
      </c>
      <c r="H6" s="63"/>
      <c r="I6" s="15"/>
      <c r="J6" s="15">
        <v>3</v>
      </c>
      <c r="K6" s="63"/>
      <c r="L6" s="63"/>
      <c r="M6" s="15">
        <v>4</v>
      </c>
      <c r="N6" s="15"/>
      <c r="O6" s="63">
        <v>4</v>
      </c>
      <c r="P6" s="15"/>
      <c r="Q6" s="15"/>
      <c r="R6" s="15">
        <f t="shared" si="1"/>
        <v>70</v>
      </c>
      <c r="S6" s="15"/>
      <c r="T6" s="79">
        <f t="shared" si="0"/>
        <v>0</v>
      </c>
      <c r="U6" s="16"/>
      <c r="V6" s="16">
        <f>R6*U6</f>
        <v>0</v>
      </c>
      <c r="W6" s="15"/>
    </row>
    <row r="7" spans="1:23" x14ac:dyDescent="0.25">
      <c r="A7" s="91" t="s">
        <v>71</v>
      </c>
      <c r="B7" s="85" t="s">
        <v>20</v>
      </c>
      <c r="C7" s="15"/>
      <c r="D7" s="63"/>
      <c r="E7" s="15"/>
      <c r="F7" s="15"/>
      <c r="G7" s="59">
        <v>5</v>
      </c>
      <c r="H7" s="63"/>
      <c r="I7" s="15"/>
      <c r="J7" s="15"/>
      <c r="K7" s="63"/>
      <c r="L7" s="63"/>
      <c r="M7" s="15"/>
      <c r="N7" s="15"/>
      <c r="O7" s="63"/>
      <c r="P7" s="15"/>
      <c r="Q7" s="15"/>
      <c r="R7" s="15">
        <f t="shared" si="1"/>
        <v>5</v>
      </c>
      <c r="S7" s="15"/>
      <c r="T7" s="79">
        <f t="shared" si="0"/>
        <v>0</v>
      </c>
      <c r="U7" s="16"/>
      <c r="V7" s="16">
        <f>R7*U7</f>
        <v>0</v>
      </c>
      <c r="W7" s="15"/>
    </row>
    <row r="8" spans="1:23" x14ac:dyDescent="0.25">
      <c r="A8" s="90" t="s">
        <v>119</v>
      </c>
      <c r="B8" s="58" t="s">
        <v>20</v>
      </c>
      <c r="C8" s="10"/>
      <c r="D8" s="63">
        <v>1</v>
      </c>
      <c r="E8" s="10"/>
      <c r="F8" s="7"/>
      <c r="G8" s="59"/>
      <c r="H8" s="63"/>
      <c r="I8" s="10">
        <v>2</v>
      </c>
      <c r="J8" s="10"/>
      <c r="K8" s="63"/>
      <c r="L8" s="63"/>
      <c r="M8" s="10"/>
      <c r="N8" s="10"/>
      <c r="O8" s="63"/>
      <c r="P8" s="10"/>
      <c r="Q8" s="10"/>
      <c r="R8" s="10">
        <f t="shared" si="1"/>
        <v>3</v>
      </c>
      <c r="S8" s="10"/>
      <c r="T8" s="79">
        <f t="shared" si="0"/>
        <v>0</v>
      </c>
      <c r="U8" s="11"/>
      <c r="V8" s="11">
        <f t="shared" ref="V8:V77" si="2">R8*U8</f>
        <v>0</v>
      </c>
      <c r="W8" s="32"/>
    </row>
    <row r="9" spans="1:23" x14ac:dyDescent="0.25">
      <c r="A9" s="90" t="s">
        <v>120</v>
      </c>
      <c r="B9" s="58" t="s">
        <v>20</v>
      </c>
      <c r="C9" s="10">
        <v>40</v>
      </c>
      <c r="D9" s="63">
        <v>1</v>
      </c>
      <c r="E9" s="10">
        <v>2</v>
      </c>
      <c r="F9" s="7"/>
      <c r="G9" s="59">
        <v>5</v>
      </c>
      <c r="H9" s="63"/>
      <c r="I9" s="10"/>
      <c r="J9" s="10"/>
      <c r="K9" s="63"/>
      <c r="L9" s="63"/>
      <c r="M9" s="10"/>
      <c r="N9" s="10"/>
      <c r="O9" s="63">
        <v>1</v>
      </c>
      <c r="P9" s="10"/>
      <c r="Q9" s="10"/>
      <c r="R9" s="10">
        <f t="shared" si="1"/>
        <v>49</v>
      </c>
      <c r="S9" s="10"/>
      <c r="T9" s="79">
        <f t="shared" si="0"/>
        <v>0</v>
      </c>
      <c r="U9" s="11"/>
      <c r="V9" s="11">
        <f t="shared" si="2"/>
        <v>0</v>
      </c>
      <c r="W9" s="32"/>
    </row>
    <row r="10" spans="1:23" x14ac:dyDescent="0.25">
      <c r="A10" s="90" t="s">
        <v>72</v>
      </c>
      <c r="B10" s="58" t="s">
        <v>20</v>
      </c>
      <c r="C10" s="10">
        <v>13</v>
      </c>
      <c r="D10" s="63"/>
      <c r="E10" s="10">
        <v>1</v>
      </c>
      <c r="F10" s="7">
        <v>5</v>
      </c>
      <c r="G10" s="59">
        <v>10</v>
      </c>
      <c r="H10" s="63"/>
      <c r="I10" s="10">
        <v>5</v>
      </c>
      <c r="J10" s="10"/>
      <c r="K10" s="63">
        <v>3</v>
      </c>
      <c r="L10" s="63">
        <v>3</v>
      </c>
      <c r="M10" s="10">
        <v>3</v>
      </c>
      <c r="N10" s="10"/>
      <c r="O10" s="63">
        <v>4</v>
      </c>
      <c r="P10" s="10">
        <v>12</v>
      </c>
      <c r="Q10" s="10">
        <v>2</v>
      </c>
      <c r="R10" s="10">
        <f t="shared" si="1"/>
        <v>61</v>
      </c>
      <c r="S10" s="10"/>
      <c r="T10" s="79">
        <f t="shared" si="0"/>
        <v>0</v>
      </c>
      <c r="U10" s="11"/>
      <c r="V10" s="11">
        <f t="shared" si="2"/>
        <v>0</v>
      </c>
      <c r="W10" s="32"/>
    </row>
    <row r="11" spans="1:23" x14ac:dyDescent="0.25">
      <c r="A11" s="90" t="s">
        <v>126</v>
      </c>
      <c r="B11" s="58" t="s">
        <v>22</v>
      </c>
      <c r="C11" s="10"/>
      <c r="D11" s="63"/>
      <c r="E11" s="10"/>
      <c r="F11" s="7">
        <v>1</v>
      </c>
      <c r="G11" s="59">
        <v>1</v>
      </c>
      <c r="H11" s="63"/>
      <c r="I11" s="10"/>
      <c r="J11" s="10"/>
      <c r="K11" s="63">
        <v>1</v>
      </c>
      <c r="L11" s="63"/>
      <c r="M11" s="10"/>
      <c r="N11" s="10"/>
      <c r="O11" s="63"/>
      <c r="P11" s="10"/>
      <c r="Q11" s="10">
        <v>1</v>
      </c>
      <c r="R11" s="10">
        <f t="shared" si="1"/>
        <v>4</v>
      </c>
      <c r="S11" s="10"/>
      <c r="T11" s="79">
        <f t="shared" si="0"/>
        <v>0</v>
      </c>
      <c r="U11" s="11"/>
      <c r="V11" s="11">
        <f t="shared" si="2"/>
        <v>0</v>
      </c>
      <c r="W11" s="32"/>
    </row>
    <row r="12" spans="1:23" x14ac:dyDescent="0.25">
      <c r="A12" s="90" t="s">
        <v>121</v>
      </c>
      <c r="B12" s="58" t="s">
        <v>20</v>
      </c>
      <c r="C12" s="10"/>
      <c r="D12" s="63"/>
      <c r="E12" s="10">
        <v>1</v>
      </c>
      <c r="F12" s="7"/>
      <c r="G12" s="59"/>
      <c r="H12" s="63"/>
      <c r="I12" s="10"/>
      <c r="J12" s="10"/>
      <c r="K12" s="63"/>
      <c r="L12" s="63"/>
      <c r="M12" s="10"/>
      <c r="N12" s="10"/>
      <c r="O12" s="63"/>
      <c r="P12" s="10"/>
      <c r="Q12" s="10">
        <v>1</v>
      </c>
      <c r="R12" s="10">
        <f t="shared" si="1"/>
        <v>2</v>
      </c>
      <c r="S12" s="10"/>
      <c r="T12" s="79">
        <f t="shared" si="0"/>
        <v>0</v>
      </c>
      <c r="U12" s="11"/>
      <c r="V12" s="11">
        <f t="shared" si="2"/>
        <v>0</v>
      </c>
      <c r="W12" s="32"/>
    </row>
    <row r="13" spans="1:23" x14ac:dyDescent="0.25">
      <c r="A13" s="90" t="s">
        <v>73</v>
      </c>
      <c r="B13" s="58" t="s">
        <v>20</v>
      </c>
      <c r="C13" s="10"/>
      <c r="D13" s="63"/>
      <c r="E13" s="10"/>
      <c r="F13" s="7"/>
      <c r="G13" s="59">
        <v>5</v>
      </c>
      <c r="H13" s="63"/>
      <c r="I13" s="10">
        <v>5</v>
      </c>
      <c r="J13" s="10"/>
      <c r="K13" s="63"/>
      <c r="L13" s="63"/>
      <c r="M13" s="10">
        <v>3</v>
      </c>
      <c r="N13" s="10"/>
      <c r="O13" s="63"/>
      <c r="P13" s="10"/>
      <c r="Q13" s="10">
        <v>2</v>
      </c>
      <c r="R13" s="10">
        <f t="shared" si="1"/>
        <v>15</v>
      </c>
      <c r="S13" s="10"/>
      <c r="T13" s="79">
        <f t="shared" si="0"/>
        <v>0</v>
      </c>
      <c r="U13" s="11"/>
      <c r="V13" s="11">
        <f t="shared" si="2"/>
        <v>0</v>
      </c>
      <c r="W13" s="32"/>
    </row>
    <row r="14" spans="1:23" x14ac:dyDescent="0.25">
      <c r="A14" s="91" t="s">
        <v>122</v>
      </c>
      <c r="B14" s="58" t="s">
        <v>20</v>
      </c>
      <c r="C14" s="10"/>
      <c r="D14" s="63"/>
      <c r="E14" s="10"/>
      <c r="F14" s="7"/>
      <c r="G14" s="59">
        <v>5</v>
      </c>
      <c r="H14" s="63"/>
      <c r="I14" s="10"/>
      <c r="J14" s="10"/>
      <c r="K14" s="63"/>
      <c r="L14" s="63"/>
      <c r="M14" s="10"/>
      <c r="N14" s="10"/>
      <c r="O14" s="63"/>
      <c r="P14" s="10"/>
      <c r="Q14" s="10"/>
      <c r="R14" s="10">
        <f t="shared" si="1"/>
        <v>5</v>
      </c>
      <c r="S14" s="10"/>
      <c r="T14" s="79">
        <f t="shared" si="0"/>
        <v>0</v>
      </c>
      <c r="U14" s="11"/>
      <c r="V14" s="11">
        <f t="shared" si="2"/>
        <v>0</v>
      </c>
      <c r="W14" s="32"/>
    </row>
    <row r="15" spans="1:23" x14ac:dyDescent="0.25">
      <c r="A15" s="90" t="s">
        <v>123</v>
      </c>
      <c r="B15" s="58" t="s">
        <v>20</v>
      </c>
      <c r="C15" s="10">
        <v>20</v>
      </c>
      <c r="D15" s="40"/>
      <c r="E15" s="10">
        <v>2</v>
      </c>
      <c r="F15" s="7"/>
      <c r="G15" s="60">
        <v>10</v>
      </c>
      <c r="H15" s="40"/>
      <c r="I15" s="10"/>
      <c r="J15" s="10"/>
      <c r="K15" s="40"/>
      <c r="L15" s="40"/>
      <c r="M15" s="10"/>
      <c r="N15" s="10"/>
      <c r="O15" s="40"/>
      <c r="P15" s="10"/>
      <c r="Q15" s="10"/>
      <c r="R15" s="10">
        <f t="shared" si="1"/>
        <v>32</v>
      </c>
      <c r="S15" s="10"/>
      <c r="T15" s="79">
        <f t="shared" si="0"/>
        <v>0</v>
      </c>
      <c r="U15" s="11"/>
      <c r="V15" s="11">
        <f t="shared" si="2"/>
        <v>0</v>
      </c>
      <c r="W15" s="32"/>
    </row>
    <row r="16" spans="1:23" x14ac:dyDescent="0.25">
      <c r="A16" s="90" t="s">
        <v>124</v>
      </c>
      <c r="B16" s="58" t="s">
        <v>20</v>
      </c>
      <c r="C16" s="10"/>
      <c r="D16" s="63"/>
      <c r="E16" s="10"/>
      <c r="F16" s="7"/>
      <c r="G16" s="59"/>
      <c r="H16" s="63">
        <v>4</v>
      </c>
      <c r="I16" s="10"/>
      <c r="J16" s="10"/>
      <c r="K16" s="63"/>
      <c r="L16" s="63"/>
      <c r="M16" s="10"/>
      <c r="N16" s="10"/>
      <c r="O16" s="63"/>
      <c r="P16" s="10"/>
      <c r="Q16" s="10"/>
      <c r="R16" s="10">
        <f t="shared" si="1"/>
        <v>4</v>
      </c>
      <c r="S16" s="10"/>
      <c r="T16" s="79">
        <f t="shared" si="0"/>
        <v>0</v>
      </c>
      <c r="U16" s="11"/>
      <c r="V16" s="11">
        <f t="shared" si="2"/>
        <v>0</v>
      </c>
      <c r="W16" s="32"/>
    </row>
    <row r="17" spans="1:39" x14ac:dyDescent="0.25">
      <c r="A17" s="91" t="s">
        <v>125</v>
      </c>
      <c r="B17" s="58" t="s">
        <v>20</v>
      </c>
      <c r="C17" s="10">
        <v>22</v>
      </c>
      <c r="D17" s="40"/>
      <c r="E17" s="10"/>
      <c r="F17" s="7">
        <v>2</v>
      </c>
      <c r="G17" s="60">
        <v>5</v>
      </c>
      <c r="H17" s="40"/>
      <c r="I17" s="10"/>
      <c r="J17" s="10"/>
      <c r="K17" s="40"/>
      <c r="L17" s="40"/>
      <c r="M17" s="10"/>
      <c r="N17" s="10"/>
      <c r="O17" s="40"/>
      <c r="P17" s="10"/>
      <c r="Q17" s="10">
        <v>2</v>
      </c>
      <c r="R17" s="10">
        <f t="shared" si="1"/>
        <v>31</v>
      </c>
      <c r="S17" s="10"/>
      <c r="T17" s="79">
        <f t="shared" si="0"/>
        <v>0</v>
      </c>
      <c r="U17" s="11"/>
      <c r="V17" s="11">
        <f t="shared" si="2"/>
        <v>0</v>
      </c>
      <c r="W17" s="32"/>
    </row>
    <row r="18" spans="1:39" x14ac:dyDescent="0.25">
      <c r="A18" s="91" t="s">
        <v>74</v>
      </c>
      <c r="B18" s="58" t="s">
        <v>20</v>
      </c>
      <c r="C18" s="10">
        <v>6</v>
      </c>
      <c r="D18" s="40"/>
      <c r="E18" s="10">
        <v>1</v>
      </c>
      <c r="F18" s="7"/>
      <c r="G18" s="60">
        <v>10</v>
      </c>
      <c r="H18" s="40"/>
      <c r="I18" s="10"/>
      <c r="J18" s="10"/>
      <c r="K18" s="40"/>
      <c r="L18" s="40"/>
      <c r="M18" s="10"/>
      <c r="N18" s="10"/>
      <c r="O18" s="40"/>
      <c r="P18" s="10"/>
      <c r="Q18" s="10"/>
      <c r="R18" s="10">
        <f t="shared" si="1"/>
        <v>17</v>
      </c>
      <c r="S18" s="10"/>
      <c r="T18" s="79">
        <f t="shared" si="0"/>
        <v>0</v>
      </c>
      <c r="U18" s="11"/>
      <c r="V18" s="11">
        <f t="shared" si="2"/>
        <v>0</v>
      </c>
      <c r="W18" s="32"/>
    </row>
    <row r="19" spans="1:39" x14ac:dyDescent="0.25">
      <c r="A19" s="91" t="s">
        <v>89</v>
      </c>
      <c r="B19" s="58" t="s">
        <v>20</v>
      </c>
      <c r="C19" s="10">
        <v>20</v>
      </c>
      <c r="D19" s="40"/>
      <c r="E19" s="10"/>
      <c r="F19" s="7"/>
      <c r="G19" s="60">
        <v>10</v>
      </c>
      <c r="H19" s="40"/>
      <c r="I19" s="10"/>
      <c r="J19" s="10"/>
      <c r="K19" s="40"/>
      <c r="L19" s="40"/>
      <c r="M19" s="10"/>
      <c r="N19" s="10"/>
      <c r="O19" s="40">
        <v>4</v>
      </c>
      <c r="P19" s="10"/>
      <c r="Q19" s="10"/>
      <c r="R19" s="10">
        <f t="shared" si="1"/>
        <v>34</v>
      </c>
      <c r="S19" s="10"/>
      <c r="T19" s="79">
        <f t="shared" si="0"/>
        <v>0</v>
      </c>
      <c r="U19" s="11"/>
      <c r="V19" s="11">
        <f t="shared" si="2"/>
        <v>0</v>
      </c>
      <c r="W19" s="32"/>
    </row>
    <row r="20" spans="1:39" x14ac:dyDescent="0.25">
      <c r="A20" s="91" t="s">
        <v>115</v>
      </c>
      <c r="B20" s="58" t="s">
        <v>20</v>
      </c>
      <c r="C20" s="10">
        <v>2</v>
      </c>
      <c r="D20" s="40"/>
      <c r="E20" s="10"/>
      <c r="F20" s="7"/>
      <c r="G20" s="71">
        <v>5</v>
      </c>
      <c r="H20" s="40"/>
      <c r="I20" s="10"/>
      <c r="J20" s="10"/>
      <c r="K20" s="40"/>
      <c r="L20" s="40"/>
      <c r="M20" s="10"/>
      <c r="N20" s="10"/>
      <c r="O20" s="40"/>
      <c r="P20" s="10"/>
      <c r="Q20" s="10"/>
      <c r="R20" s="10">
        <f t="shared" si="1"/>
        <v>7</v>
      </c>
      <c r="S20" s="10"/>
      <c r="T20" s="79">
        <f t="shared" si="0"/>
        <v>0</v>
      </c>
      <c r="U20" s="11"/>
      <c r="V20" s="11">
        <f t="shared" si="2"/>
        <v>0</v>
      </c>
      <c r="W20" s="32"/>
    </row>
    <row r="21" spans="1:39" x14ac:dyDescent="0.25">
      <c r="A21" s="92" t="s">
        <v>91</v>
      </c>
      <c r="B21" s="58" t="s">
        <v>20</v>
      </c>
      <c r="C21" s="10">
        <v>2</v>
      </c>
      <c r="D21" s="40"/>
      <c r="E21" s="10">
        <v>2</v>
      </c>
      <c r="F21" s="7"/>
      <c r="G21" s="71"/>
      <c r="H21" s="40">
        <v>5</v>
      </c>
      <c r="I21" s="10"/>
      <c r="J21" s="10"/>
      <c r="K21" s="40"/>
      <c r="L21" s="40"/>
      <c r="M21" s="10"/>
      <c r="N21" s="10">
        <v>1</v>
      </c>
      <c r="O21" s="40"/>
      <c r="P21" s="10"/>
      <c r="Q21" s="10"/>
      <c r="R21" s="10">
        <f t="shared" si="1"/>
        <v>10</v>
      </c>
      <c r="S21" s="10"/>
      <c r="T21" s="79">
        <f t="shared" si="0"/>
        <v>0</v>
      </c>
      <c r="U21" s="11"/>
      <c r="V21" s="11">
        <f t="shared" si="2"/>
        <v>0</v>
      </c>
      <c r="W21" s="32"/>
    </row>
    <row r="22" spans="1:39" x14ac:dyDescent="0.25">
      <c r="A22" s="92" t="s">
        <v>114</v>
      </c>
      <c r="B22" s="58" t="s">
        <v>20</v>
      </c>
      <c r="C22" s="10"/>
      <c r="D22" s="40"/>
      <c r="E22" s="10">
        <v>1</v>
      </c>
      <c r="F22" s="7"/>
      <c r="G22" s="71"/>
      <c r="H22" s="40"/>
      <c r="I22" s="10"/>
      <c r="J22" s="10"/>
      <c r="K22" s="40"/>
      <c r="L22" s="40"/>
      <c r="M22" s="10"/>
      <c r="N22" s="10"/>
      <c r="O22" s="40"/>
      <c r="P22" s="10"/>
      <c r="Q22" s="10"/>
      <c r="R22" s="10">
        <f t="shared" si="1"/>
        <v>1</v>
      </c>
      <c r="S22" s="10"/>
      <c r="T22" s="79">
        <f t="shared" si="0"/>
        <v>0</v>
      </c>
      <c r="U22" s="11"/>
      <c r="V22" s="11">
        <f t="shared" si="2"/>
        <v>0</v>
      </c>
      <c r="W22" s="32"/>
    </row>
    <row r="23" spans="1:39" x14ac:dyDescent="0.25">
      <c r="A23" s="91" t="s">
        <v>136</v>
      </c>
      <c r="B23" s="58" t="s">
        <v>20</v>
      </c>
      <c r="C23" s="10"/>
      <c r="D23" s="40"/>
      <c r="E23" s="10"/>
      <c r="F23" s="7"/>
      <c r="G23" s="71"/>
      <c r="H23" s="40"/>
      <c r="I23" s="10"/>
      <c r="J23" s="10"/>
      <c r="K23" s="40"/>
      <c r="L23" s="40"/>
      <c r="M23" s="10">
        <v>3</v>
      </c>
      <c r="N23" s="10"/>
      <c r="O23" s="40"/>
      <c r="P23" s="10"/>
      <c r="Q23" s="10"/>
      <c r="R23" s="10">
        <f t="shared" si="1"/>
        <v>3</v>
      </c>
      <c r="S23" s="10"/>
      <c r="T23" s="79">
        <f t="shared" si="0"/>
        <v>0</v>
      </c>
      <c r="U23" s="11"/>
      <c r="V23" s="11">
        <f t="shared" si="2"/>
        <v>0</v>
      </c>
      <c r="W23" s="32"/>
    </row>
    <row r="24" spans="1:39" x14ac:dyDescent="0.25">
      <c r="A24" s="91" t="s">
        <v>133</v>
      </c>
      <c r="B24" s="58" t="s">
        <v>22</v>
      </c>
      <c r="C24" s="10"/>
      <c r="D24" s="64"/>
      <c r="E24" s="10"/>
      <c r="F24" s="7"/>
      <c r="G24" s="71">
        <v>1</v>
      </c>
      <c r="H24" s="64"/>
      <c r="I24" s="10"/>
      <c r="J24" s="10"/>
      <c r="K24" s="64"/>
      <c r="L24" s="64"/>
      <c r="M24" s="10"/>
      <c r="N24" s="10"/>
      <c r="O24" s="64"/>
      <c r="P24" s="10"/>
      <c r="Q24" s="10"/>
      <c r="R24" s="10">
        <f t="shared" si="1"/>
        <v>1</v>
      </c>
      <c r="S24" s="10"/>
      <c r="T24" s="79">
        <f t="shared" si="0"/>
        <v>0</v>
      </c>
      <c r="U24" s="11"/>
      <c r="V24" s="11">
        <f t="shared" si="2"/>
        <v>0</v>
      </c>
      <c r="W24" s="32"/>
    </row>
    <row r="25" spans="1:39" x14ac:dyDescent="0.25">
      <c r="A25" s="91" t="s">
        <v>75</v>
      </c>
      <c r="B25" s="58" t="s">
        <v>22</v>
      </c>
      <c r="C25" s="10"/>
      <c r="D25" s="64"/>
      <c r="E25" s="10"/>
      <c r="F25" s="7"/>
      <c r="G25" s="71"/>
      <c r="H25" s="64"/>
      <c r="I25" s="10"/>
      <c r="J25" s="10"/>
      <c r="K25" s="64"/>
      <c r="L25" s="64">
        <v>1</v>
      </c>
      <c r="M25" s="10"/>
      <c r="N25" s="10"/>
      <c r="O25" s="64">
        <v>2</v>
      </c>
      <c r="P25" s="10"/>
      <c r="Q25" s="10"/>
      <c r="R25" s="10">
        <f t="shared" si="1"/>
        <v>3</v>
      </c>
      <c r="S25" s="10"/>
      <c r="T25" s="79">
        <f t="shared" si="0"/>
        <v>0</v>
      </c>
      <c r="U25" s="11"/>
      <c r="V25" s="11">
        <f t="shared" si="2"/>
        <v>0</v>
      </c>
      <c r="W25" s="32"/>
    </row>
    <row r="26" spans="1:39" x14ac:dyDescent="0.25">
      <c r="A26" s="90" t="s">
        <v>92</v>
      </c>
      <c r="B26" s="58" t="s">
        <v>22</v>
      </c>
      <c r="C26" s="10"/>
      <c r="D26" s="65"/>
      <c r="E26" s="10">
        <v>1</v>
      </c>
      <c r="F26" s="7"/>
      <c r="G26" s="71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>
        <f t="shared" si="1"/>
        <v>1</v>
      </c>
      <c r="S26" s="10"/>
      <c r="T26" s="79">
        <f t="shared" si="0"/>
        <v>0</v>
      </c>
      <c r="U26" s="11"/>
      <c r="V26" s="11">
        <f t="shared" si="2"/>
        <v>0</v>
      </c>
      <c r="W26" s="32"/>
    </row>
    <row r="27" spans="1:39" x14ac:dyDescent="0.25">
      <c r="A27" s="89" t="s">
        <v>21</v>
      </c>
      <c r="B27" s="86"/>
      <c r="C27" s="13"/>
      <c r="D27" s="66"/>
      <c r="E27" s="13"/>
      <c r="F27" s="1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4"/>
      <c r="V27" s="14"/>
      <c r="W27" s="33"/>
    </row>
    <row r="28" spans="1:39" s="27" customFormat="1" x14ac:dyDescent="0.25">
      <c r="A28" s="93" t="s">
        <v>51</v>
      </c>
      <c r="B28" s="87" t="s">
        <v>22</v>
      </c>
      <c r="C28" s="25"/>
      <c r="D28" s="64"/>
      <c r="E28" s="25"/>
      <c r="F28" s="24"/>
      <c r="G28" s="61">
        <v>5</v>
      </c>
      <c r="H28" s="64"/>
      <c r="I28" s="25"/>
      <c r="J28" s="25"/>
      <c r="K28" s="64"/>
      <c r="L28" s="77"/>
      <c r="M28" s="25"/>
      <c r="N28" s="25"/>
      <c r="O28" s="64"/>
      <c r="P28" s="25"/>
      <c r="Q28" s="25"/>
      <c r="R28" s="29">
        <f t="shared" ref="R28:R36" si="3">SUM(C28:Q28)</f>
        <v>5</v>
      </c>
      <c r="S28" s="25"/>
      <c r="T28" s="79">
        <f t="shared" ref="T28:T36" si="4">SUM(R28*S28)</f>
        <v>0</v>
      </c>
      <c r="U28" s="26"/>
      <c r="V28" s="28">
        <f t="shared" si="2"/>
        <v>0</v>
      </c>
      <c r="W28" s="3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25">
      <c r="A29" s="94" t="s">
        <v>52</v>
      </c>
      <c r="B29" s="58" t="s">
        <v>20</v>
      </c>
      <c r="C29" s="15">
        <v>10</v>
      </c>
      <c r="D29" s="41">
        <v>10</v>
      </c>
      <c r="E29" s="15">
        <v>10</v>
      </c>
      <c r="F29" s="15"/>
      <c r="G29" s="57">
        <v>15</v>
      </c>
      <c r="H29" s="41">
        <v>30</v>
      </c>
      <c r="I29" s="15"/>
      <c r="J29" s="15">
        <v>5</v>
      </c>
      <c r="K29" s="41">
        <v>3</v>
      </c>
      <c r="L29" s="41"/>
      <c r="M29" s="15"/>
      <c r="N29" s="15"/>
      <c r="O29" s="41"/>
      <c r="P29" s="15">
        <v>25</v>
      </c>
      <c r="Q29" s="15">
        <v>20</v>
      </c>
      <c r="R29" s="15">
        <f t="shared" si="3"/>
        <v>128</v>
      </c>
      <c r="S29" s="15"/>
      <c r="T29" s="79">
        <f t="shared" si="4"/>
        <v>0</v>
      </c>
      <c r="U29" s="16"/>
      <c r="V29" s="16">
        <f>R29*U29</f>
        <v>0</v>
      </c>
      <c r="W29" s="15"/>
    </row>
    <row r="30" spans="1:39" x14ac:dyDescent="0.25">
      <c r="A30" s="94" t="s">
        <v>137</v>
      </c>
      <c r="B30" s="58" t="s">
        <v>20</v>
      </c>
      <c r="C30" s="15">
        <v>36</v>
      </c>
      <c r="D30" s="41"/>
      <c r="E30" s="15"/>
      <c r="F30" s="42"/>
      <c r="G30" s="57"/>
      <c r="H30" s="41"/>
      <c r="I30" s="15"/>
      <c r="J30" s="15"/>
      <c r="K30" s="41"/>
      <c r="L30" s="41"/>
      <c r="M30" s="15"/>
      <c r="N30" s="15"/>
      <c r="O30" s="41"/>
      <c r="P30" s="15"/>
      <c r="Q30" s="15"/>
      <c r="R30" s="10">
        <f t="shared" si="3"/>
        <v>36</v>
      </c>
      <c r="S30" s="10"/>
      <c r="T30" s="79">
        <f t="shared" si="4"/>
        <v>0</v>
      </c>
      <c r="U30" s="16"/>
      <c r="V30" s="11">
        <f t="shared" si="2"/>
        <v>0</v>
      </c>
      <c r="W30" s="42"/>
    </row>
    <row r="31" spans="1:39" x14ac:dyDescent="0.25">
      <c r="A31" s="94" t="s">
        <v>106</v>
      </c>
      <c r="B31" s="58" t="s">
        <v>20</v>
      </c>
      <c r="C31" s="10">
        <v>30</v>
      </c>
      <c r="D31" s="41"/>
      <c r="E31" s="10">
        <v>10</v>
      </c>
      <c r="F31" s="7"/>
      <c r="G31" s="57">
        <v>10</v>
      </c>
      <c r="H31" s="41">
        <v>30</v>
      </c>
      <c r="I31" s="10">
        <v>5</v>
      </c>
      <c r="J31" s="10"/>
      <c r="K31" s="41">
        <v>3</v>
      </c>
      <c r="L31" s="41"/>
      <c r="M31" s="10"/>
      <c r="N31" s="10">
        <v>12</v>
      </c>
      <c r="O31" s="41"/>
      <c r="P31" s="10">
        <v>8</v>
      </c>
      <c r="Q31" s="10">
        <v>4</v>
      </c>
      <c r="R31" s="10">
        <f t="shared" si="3"/>
        <v>112</v>
      </c>
      <c r="S31" s="10"/>
      <c r="T31" s="79">
        <f t="shared" si="4"/>
        <v>0</v>
      </c>
      <c r="U31" s="11"/>
      <c r="V31" s="11">
        <f t="shared" si="2"/>
        <v>0</v>
      </c>
      <c r="W31" s="32"/>
    </row>
    <row r="32" spans="1:39" x14ac:dyDescent="0.25">
      <c r="A32" s="95" t="s">
        <v>76</v>
      </c>
      <c r="B32" s="58" t="s">
        <v>20</v>
      </c>
      <c r="C32" s="10"/>
      <c r="D32" s="41">
        <v>10</v>
      </c>
      <c r="E32" s="10">
        <v>5</v>
      </c>
      <c r="F32" s="32"/>
      <c r="G32" s="57">
        <v>5</v>
      </c>
      <c r="H32" s="41"/>
      <c r="I32" s="10"/>
      <c r="J32" s="10"/>
      <c r="K32" s="41">
        <v>3</v>
      </c>
      <c r="L32" s="41"/>
      <c r="M32" s="10"/>
      <c r="N32" s="10"/>
      <c r="O32" s="41"/>
      <c r="P32" s="10"/>
      <c r="Q32" s="10"/>
      <c r="R32" s="10">
        <f t="shared" si="3"/>
        <v>23</v>
      </c>
      <c r="S32" s="10"/>
      <c r="T32" s="79">
        <f t="shared" si="4"/>
        <v>0</v>
      </c>
      <c r="U32" s="11"/>
      <c r="V32" s="11">
        <f t="shared" si="2"/>
        <v>0</v>
      </c>
      <c r="W32" s="32"/>
    </row>
    <row r="33" spans="1:23" x14ac:dyDescent="0.25">
      <c r="A33" s="90" t="s">
        <v>107</v>
      </c>
      <c r="B33" s="58" t="s">
        <v>20</v>
      </c>
      <c r="C33" s="15"/>
      <c r="D33" s="41"/>
      <c r="E33" s="15"/>
      <c r="F33" s="15">
        <v>4</v>
      </c>
      <c r="G33" s="57">
        <v>10</v>
      </c>
      <c r="H33" s="41">
        <v>10</v>
      </c>
      <c r="I33" s="15">
        <v>3</v>
      </c>
      <c r="J33" s="15">
        <v>5</v>
      </c>
      <c r="K33" s="41">
        <v>3</v>
      </c>
      <c r="L33" s="41"/>
      <c r="M33" s="15">
        <v>4</v>
      </c>
      <c r="N33" s="15"/>
      <c r="O33" s="41">
        <v>10</v>
      </c>
      <c r="P33" s="15"/>
      <c r="Q33" s="15"/>
      <c r="R33" s="15">
        <f t="shared" si="3"/>
        <v>49</v>
      </c>
      <c r="S33" s="15"/>
      <c r="T33" s="79">
        <f t="shared" si="4"/>
        <v>0</v>
      </c>
      <c r="U33" s="16"/>
      <c r="V33" s="16">
        <f>R33*U33</f>
        <v>0</v>
      </c>
      <c r="W33" s="15"/>
    </row>
    <row r="34" spans="1:23" x14ac:dyDescent="0.25">
      <c r="A34" s="91" t="s">
        <v>93</v>
      </c>
      <c r="B34" s="85" t="s">
        <v>20</v>
      </c>
      <c r="C34" s="15"/>
      <c r="D34" s="41"/>
      <c r="E34" s="15"/>
      <c r="F34" s="42"/>
      <c r="G34" s="57"/>
      <c r="H34" s="41"/>
      <c r="I34" s="15">
        <v>1</v>
      </c>
      <c r="J34" s="15"/>
      <c r="K34" s="41"/>
      <c r="L34" s="41"/>
      <c r="M34" s="15">
        <v>1</v>
      </c>
      <c r="N34" s="15">
        <v>3</v>
      </c>
      <c r="O34" s="41"/>
      <c r="P34" s="15"/>
      <c r="Q34" s="15"/>
      <c r="R34" s="10">
        <f t="shared" si="3"/>
        <v>5</v>
      </c>
      <c r="S34" s="10"/>
      <c r="T34" s="79">
        <f t="shared" si="4"/>
        <v>0</v>
      </c>
      <c r="U34" s="16"/>
      <c r="V34" s="11">
        <f t="shared" si="2"/>
        <v>0</v>
      </c>
      <c r="W34" s="42"/>
    </row>
    <row r="35" spans="1:23" x14ac:dyDescent="0.25">
      <c r="A35" s="90" t="s">
        <v>108</v>
      </c>
      <c r="B35" s="58" t="s">
        <v>20</v>
      </c>
      <c r="C35" s="10"/>
      <c r="D35" s="41"/>
      <c r="E35" s="10">
        <v>6</v>
      </c>
      <c r="F35" s="7">
        <v>6</v>
      </c>
      <c r="G35" s="57">
        <v>3</v>
      </c>
      <c r="H35" s="41"/>
      <c r="I35" s="10"/>
      <c r="J35" s="10">
        <v>2</v>
      </c>
      <c r="K35" s="41">
        <v>1</v>
      </c>
      <c r="L35" s="41">
        <v>3</v>
      </c>
      <c r="M35" s="10"/>
      <c r="N35" s="10"/>
      <c r="O35" s="41"/>
      <c r="P35" s="10"/>
      <c r="Q35" s="10"/>
      <c r="R35" s="10">
        <f t="shared" si="3"/>
        <v>21</v>
      </c>
      <c r="S35" s="10"/>
      <c r="T35" s="79">
        <f t="shared" si="4"/>
        <v>0</v>
      </c>
      <c r="U35" s="11"/>
      <c r="V35" s="11">
        <f t="shared" si="2"/>
        <v>0</v>
      </c>
      <c r="W35" s="32"/>
    </row>
    <row r="36" spans="1:23" x14ac:dyDescent="0.25">
      <c r="A36" s="96" t="s">
        <v>82</v>
      </c>
      <c r="B36" s="58" t="s">
        <v>20</v>
      </c>
      <c r="C36" s="10">
        <v>5</v>
      </c>
      <c r="D36" s="41"/>
      <c r="E36" s="10"/>
      <c r="F36" s="7"/>
      <c r="G36" s="57">
        <v>2</v>
      </c>
      <c r="H36" s="41"/>
      <c r="I36" s="10"/>
      <c r="J36" s="10"/>
      <c r="K36" s="41"/>
      <c r="L36" s="41"/>
      <c r="M36" s="10"/>
      <c r="N36" s="10"/>
      <c r="O36" s="41"/>
      <c r="P36" s="10">
        <v>8</v>
      </c>
      <c r="Q36" s="10">
        <v>1</v>
      </c>
      <c r="R36" s="10">
        <f t="shared" si="3"/>
        <v>16</v>
      </c>
      <c r="S36" s="10"/>
      <c r="T36" s="79">
        <f t="shared" si="4"/>
        <v>0</v>
      </c>
      <c r="U36" s="11"/>
      <c r="V36" s="11">
        <f t="shared" si="2"/>
        <v>0</v>
      </c>
      <c r="W36" s="32"/>
    </row>
    <row r="37" spans="1:23" x14ac:dyDescent="0.25">
      <c r="A37" s="89" t="s">
        <v>49</v>
      </c>
      <c r="B37" s="86"/>
      <c r="C37" s="13"/>
      <c r="D37" s="66"/>
      <c r="E37" s="13"/>
      <c r="F37" s="12"/>
      <c r="G37" s="72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4"/>
      <c r="V37" s="14"/>
      <c r="W37" s="33"/>
    </row>
    <row r="38" spans="1:23" x14ac:dyDescent="0.25">
      <c r="A38" s="90" t="s">
        <v>109</v>
      </c>
      <c r="B38" s="58" t="s">
        <v>22</v>
      </c>
      <c r="C38" s="10">
        <v>11</v>
      </c>
      <c r="D38" s="41"/>
      <c r="E38" s="10">
        <v>2</v>
      </c>
      <c r="F38" s="7">
        <v>2</v>
      </c>
      <c r="G38" s="57">
        <v>3</v>
      </c>
      <c r="H38" s="41"/>
      <c r="I38" s="10"/>
      <c r="J38" s="10"/>
      <c r="K38" s="10"/>
      <c r="L38" s="10">
        <v>1</v>
      </c>
      <c r="M38" s="10"/>
      <c r="N38" s="10"/>
      <c r="O38" s="41">
        <v>2</v>
      </c>
      <c r="P38" s="10"/>
      <c r="Q38" s="10">
        <v>2</v>
      </c>
      <c r="R38" s="10">
        <f t="shared" ref="R38:R52" si="5">SUM(C38:Q38)</f>
        <v>23</v>
      </c>
      <c r="S38" s="10"/>
      <c r="T38" s="79">
        <f t="shared" ref="T38:T56" si="6">SUM(R38*S38)</f>
        <v>0</v>
      </c>
      <c r="U38" s="11"/>
      <c r="V38" s="11">
        <f t="shared" si="2"/>
        <v>0</v>
      </c>
      <c r="W38" s="32"/>
    </row>
    <row r="39" spans="1:23" x14ac:dyDescent="0.25">
      <c r="A39" s="90" t="s">
        <v>110</v>
      </c>
      <c r="B39" s="58" t="s">
        <v>22</v>
      </c>
      <c r="C39" s="10"/>
      <c r="D39" s="41"/>
      <c r="E39" s="10"/>
      <c r="F39" s="7"/>
      <c r="G39" s="57">
        <v>3</v>
      </c>
      <c r="H39" s="41"/>
      <c r="I39" s="10"/>
      <c r="J39" s="10"/>
      <c r="K39" s="10">
        <v>1</v>
      </c>
      <c r="L39" s="10"/>
      <c r="M39" s="10"/>
      <c r="N39" s="10"/>
      <c r="O39" s="41"/>
      <c r="P39" s="10">
        <v>2</v>
      </c>
      <c r="Q39" s="10"/>
      <c r="R39" s="10">
        <f t="shared" si="5"/>
        <v>6</v>
      </c>
      <c r="S39" s="10"/>
      <c r="T39" s="79">
        <f t="shared" si="6"/>
        <v>0</v>
      </c>
      <c r="U39" s="11"/>
      <c r="V39" s="11">
        <f t="shared" si="2"/>
        <v>0</v>
      </c>
      <c r="W39" s="32"/>
    </row>
    <row r="40" spans="1:23" x14ac:dyDescent="0.25">
      <c r="A40" s="90" t="s">
        <v>85</v>
      </c>
      <c r="B40" s="58" t="s">
        <v>22</v>
      </c>
      <c r="C40" s="10">
        <v>7</v>
      </c>
      <c r="D40" s="41"/>
      <c r="E40" s="10"/>
      <c r="F40" s="7"/>
      <c r="G40" s="57">
        <v>2</v>
      </c>
      <c r="H40" s="41"/>
      <c r="I40" s="10"/>
      <c r="J40" s="10"/>
      <c r="K40" s="10">
        <v>1</v>
      </c>
      <c r="L40" s="10"/>
      <c r="M40" s="10"/>
      <c r="N40" s="10"/>
      <c r="O40" s="41"/>
      <c r="P40" s="10">
        <v>3</v>
      </c>
      <c r="Q40" s="10">
        <v>2</v>
      </c>
      <c r="R40" s="10">
        <f t="shared" si="5"/>
        <v>15</v>
      </c>
      <c r="S40" s="10"/>
      <c r="T40" s="79">
        <f t="shared" si="6"/>
        <v>0</v>
      </c>
      <c r="U40" s="11"/>
      <c r="V40" s="11">
        <f t="shared" si="2"/>
        <v>0</v>
      </c>
      <c r="W40" s="32"/>
    </row>
    <row r="41" spans="1:23" x14ac:dyDescent="0.25">
      <c r="A41" s="92" t="s">
        <v>111</v>
      </c>
      <c r="B41" s="58" t="s">
        <v>22</v>
      </c>
      <c r="C41" s="10">
        <v>7</v>
      </c>
      <c r="D41" s="41"/>
      <c r="E41" s="10"/>
      <c r="F41" s="7"/>
      <c r="G41" s="57">
        <v>5</v>
      </c>
      <c r="H41" s="41">
        <v>10</v>
      </c>
      <c r="I41" s="10"/>
      <c r="J41" s="10"/>
      <c r="K41" s="10"/>
      <c r="L41" s="10"/>
      <c r="M41" s="10"/>
      <c r="N41" s="10"/>
      <c r="O41" s="41">
        <v>2</v>
      </c>
      <c r="P41" s="10">
        <v>3</v>
      </c>
      <c r="Q41" s="10"/>
      <c r="R41" s="10">
        <f t="shared" si="5"/>
        <v>27</v>
      </c>
      <c r="S41" s="10"/>
      <c r="T41" s="79">
        <f t="shared" si="6"/>
        <v>0</v>
      </c>
      <c r="U41" s="11"/>
      <c r="V41" s="11">
        <f t="shared" si="2"/>
        <v>0</v>
      </c>
      <c r="W41" s="32"/>
    </row>
    <row r="42" spans="1:23" x14ac:dyDescent="0.25">
      <c r="A42" s="91" t="s">
        <v>127</v>
      </c>
      <c r="B42" s="58" t="s">
        <v>22</v>
      </c>
      <c r="C42" s="10"/>
      <c r="D42" s="41"/>
      <c r="E42" s="10"/>
      <c r="F42" s="7"/>
      <c r="G42" s="57">
        <v>2</v>
      </c>
      <c r="H42" s="41"/>
      <c r="I42" s="10"/>
      <c r="J42" s="10"/>
      <c r="K42" s="10">
        <v>1</v>
      </c>
      <c r="L42" s="10"/>
      <c r="M42" s="10"/>
      <c r="N42" s="10"/>
      <c r="O42" s="41"/>
      <c r="P42" s="10"/>
      <c r="Q42" s="10"/>
      <c r="R42" s="10">
        <f t="shared" si="5"/>
        <v>3</v>
      </c>
      <c r="S42" s="10"/>
      <c r="T42" s="79">
        <f t="shared" si="6"/>
        <v>0</v>
      </c>
      <c r="U42" s="11"/>
      <c r="V42" s="11">
        <f t="shared" si="2"/>
        <v>0</v>
      </c>
      <c r="W42" s="32"/>
    </row>
    <row r="43" spans="1:23" x14ac:dyDescent="0.25">
      <c r="A43" s="90" t="s">
        <v>128</v>
      </c>
      <c r="B43" s="58" t="s">
        <v>22</v>
      </c>
      <c r="C43" s="10"/>
      <c r="D43" s="41"/>
      <c r="E43" s="10"/>
      <c r="F43" s="7"/>
      <c r="G43" s="57">
        <v>2</v>
      </c>
      <c r="H43" s="41"/>
      <c r="I43" s="10"/>
      <c r="J43" s="10"/>
      <c r="K43" s="10"/>
      <c r="L43" s="10">
        <v>1</v>
      </c>
      <c r="M43" s="10"/>
      <c r="N43" s="10"/>
      <c r="O43" s="41"/>
      <c r="P43" s="10">
        <v>1</v>
      </c>
      <c r="Q43" s="10"/>
      <c r="R43" s="10">
        <f t="shared" si="5"/>
        <v>4</v>
      </c>
      <c r="S43" s="10"/>
      <c r="T43" s="79">
        <f t="shared" si="6"/>
        <v>0</v>
      </c>
      <c r="U43" s="11"/>
      <c r="V43" s="11">
        <f t="shared" si="2"/>
        <v>0</v>
      </c>
      <c r="W43" s="32"/>
    </row>
    <row r="44" spans="1:23" x14ac:dyDescent="0.25">
      <c r="A44" s="90" t="s">
        <v>50</v>
      </c>
      <c r="B44" s="58" t="s">
        <v>20</v>
      </c>
      <c r="C44" s="10">
        <v>2</v>
      </c>
      <c r="D44" s="41"/>
      <c r="E44" s="10"/>
      <c r="F44" s="7"/>
      <c r="G44" s="57">
        <v>5</v>
      </c>
      <c r="H44" s="41"/>
      <c r="I44" s="10">
        <v>5</v>
      </c>
      <c r="J44" s="10"/>
      <c r="K44" s="10"/>
      <c r="L44" s="10"/>
      <c r="M44" s="10"/>
      <c r="N44" s="10"/>
      <c r="O44" s="41"/>
      <c r="P44" s="10"/>
      <c r="Q44" s="10"/>
      <c r="R44" s="10">
        <f t="shared" si="5"/>
        <v>12</v>
      </c>
      <c r="S44" s="10"/>
      <c r="T44" s="79">
        <f t="shared" si="6"/>
        <v>0</v>
      </c>
      <c r="U44" s="11"/>
      <c r="V44" s="11">
        <f t="shared" si="2"/>
        <v>0</v>
      </c>
      <c r="W44" s="32"/>
    </row>
    <row r="45" spans="1:23" x14ac:dyDescent="0.25">
      <c r="A45" s="90" t="s">
        <v>129</v>
      </c>
      <c r="B45" s="58" t="s">
        <v>20</v>
      </c>
      <c r="C45" s="10">
        <v>5</v>
      </c>
      <c r="D45" s="41"/>
      <c r="E45" s="10"/>
      <c r="F45" s="7"/>
      <c r="G45" s="57">
        <v>5</v>
      </c>
      <c r="H45" s="41"/>
      <c r="I45" s="10"/>
      <c r="J45" s="10"/>
      <c r="K45" s="10"/>
      <c r="L45" s="10"/>
      <c r="M45" s="10">
        <v>2</v>
      </c>
      <c r="N45" s="10"/>
      <c r="O45" s="41"/>
      <c r="P45" s="10"/>
      <c r="Q45" s="10"/>
      <c r="R45" s="10">
        <f t="shared" si="5"/>
        <v>12</v>
      </c>
      <c r="S45" s="10"/>
      <c r="T45" s="79">
        <f t="shared" si="6"/>
        <v>0</v>
      </c>
      <c r="U45" s="11"/>
      <c r="V45" s="11">
        <f t="shared" si="2"/>
        <v>0</v>
      </c>
      <c r="W45" s="32"/>
    </row>
    <row r="46" spans="1:23" x14ac:dyDescent="0.25">
      <c r="A46" s="90" t="s">
        <v>48</v>
      </c>
      <c r="B46" s="58" t="s">
        <v>20</v>
      </c>
      <c r="C46" s="10"/>
      <c r="D46" s="41">
        <v>4</v>
      </c>
      <c r="E46" s="10"/>
      <c r="F46" s="7"/>
      <c r="G46" s="57">
        <v>3</v>
      </c>
      <c r="H46" s="41"/>
      <c r="I46" s="10"/>
      <c r="J46" s="10"/>
      <c r="K46" s="10">
        <v>3</v>
      </c>
      <c r="L46" s="10"/>
      <c r="M46" s="10"/>
      <c r="N46" s="10"/>
      <c r="O46" s="41"/>
      <c r="P46" s="10"/>
      <c r="Q46" s="10"/>
      <c r="R46" s="10">
        <f t="shared" si="5"/>
        <v>10</v>
      </c>
      <c r="S46" s="10"/>
      <c r="T46" s="79">
        <f t="shared" si="6"/>
        <v>0</v>
      </c>
      <c r="U46" s="11"/>
      <c r="V46" s="11">
        <f t="shared" si="2"/>
        <v>0</v>
      </c>
      <c r="W46" s="32"/>
    </row>
    <row r="47" spans="1:23" x14ac:dyDescent="0.25">
      <c r="A47" s="94" t="s">
        <v>116</v>
      </c>
      <c r="B47" s="58" t="s">
        <v>20</v>
      </c>
      <c r="C47" s="10">
        <v>10</v>
      </c>
      <c r="D47" s="41"/>
      <c r="E47" s="10"/>
      <c r="F47" s="7"/>
      <c r="G47" s="57"/>
      <c r="H47" s="41"/>
      <c r="I47" s="10"/>
      <c r="J47" s="10">
        <v>3</v>
      </c>
      <c r="K47" s="10">
        <v>1</v>
      </c>
      <c r="L47" s="10"/>
      <c r="M47" s="10"/>
      <c r="N47" s="10"/>
      <c r="O47" s="41"/>
      <c r="P47" s="10"/>
      <c r="Q47" s="10"/>
      <c r="R47" s="10">
        <f t="shared" si="5"/>
        <v>14</v>
      </c>
      <c r="S47" s="10"/>
      <c r="T47" s="79">
        <f t="shared" si="6"/>
        <v>0</v>
      </c>
      <c r="U47" s="11"/>
      <c r="V47" s="11">
        <f t="shared" si="2"/>
        <v>0</v>
      </c>
      <c r="W47" s="32"/>
    </row>
    <row r="48" spans="1:23" x14ac:dyDescent="0.25">
      <c r="A48" s="94" t="s">
        <v>118</v>
      </c>
      <c r="B48" s="58" t="s">
        <v>20</v>
      </c>
      <c r="C48" s="10"/>
      <c r="D48" s="41"/>
      <c r="E48" s="10"/>
      <c r="F48" s="7"/>
      <c r="G48" s="57">
        <v>3</v>
      </c>
      <c r="H48" s="41"/>
      <c r="I48" s="10"/>
      <c r="J48" s="10"/>
      <c r="K48" s="10"/>
      <c r="L48" s="10">
        <v>5</v>
      </c>
      <c r="M48" s="10"/>
      <c r="N48" s="10"/>
      <c r="O48" s="41"/>
      <c r="P48" s="10"/>
      <c r="Q48" s="10"/>
      <c r="R48" s="10">
        <f t="shared" si="5"/>
        <v>8</v>
      </c>
      <c r="S48" s="10"/>
      <c r="T48" s="79">
        <f t="shared" si="6"/>
        <v>0</v>
      </c>
      <c r="U48" s="11"/>
      <c r="V48" s="11">
        <f t="shared" si="2"/>
        <v>0</v>
      </c>
      <c r="W48" s="32"/>
    </row>
    <row r="49" spans="1:23" x14ac:dyDescent="0.25">
      <c r="A49" s="96" t="s">
        <v>90</v>
      </c>
      <c r="B49" s="58" t="s">
        <v>23</v>
      </c>
      <c r="C49" s="10"/>
      <c r="D49" s="41">
        <v>1</v>
      </c>
      <c r="E49" s="10"/>
      <c r="F49" s="7"/>
      <c r="G49" s="57"/>
      <c r="H49" s="41"/>
      <c r="I49" s="10"/>
      <c r="J49" s="10"/>
      <c r="K49" s="10"/>
      <c r="L49" s="10"/>
      <c r="M49" s="10"/>
      <c r="N49" s="10"/>
      <c r="O49" s="41"/>
      <c r="P49" s="10"/>
      <c r="Q49" s="10"/>
      <c r="R49" s="10">
        <f t="shared" si="5"/>
        <v>1</v>
      </c>
      <c r="S49" s="10"/>
      <c r="T49" s="79">
        <f t="shared" si="6"/>
        <v>0</v>
      </c>
      <c r="U49" s="11"/>
      <c r="V49" s="11">
        <f t="shared" si="2"/>
        <v>0</v>
      </c>
      <c r="W49" s="32"/>
    </row>
    <row r="50" spans="1:23" x14ac:dyDescent="0.25">
      <c r="A50" s="96" t="s">
        <v>24</v>
      </c>
      <c r="B50" s="58" t="s">
        <v>20</v>
      </c>
      <c r="C50" s="10"/>
      <c r="D50" s="65"/>
      <c r="E50" s="10"/>
      <c r="F50" s="7"/>
      <c r="G50" s="71"/>
      <c r="H50" s="10"/>
      <c r="I50" s="10"/>
      <c r="J50" s="10"/>
      <c r="K50" s="10"/>
      <c r="L50" s="10"/>
      <c r="M50" s="10"/>
      <c r="N50" s="10"/>
      <c r="O50" s="10">
        <v>6</v>
      </c>
      <c r="P50" s="10"/>
      <c r="Q50" s="10"/>
      <c r="R50" s="10">
        <f t="shared" si="5"/>
        <v>6</v>
      </c>
      <c r="S50" s="10"/>
      <c r="T50" s="79">
        <f t="shared" si="6"/>
        <v>0</v>
      </c>
      <c r="U50" s="11"/>
      <c r="V50" s="11">
        <f t="shared" si="2"/>
        <v>0</v>
      </c>
      <c r="W50" s="32"/>
    </row>
    <row r="51" spans="1:23" x14ac:dyDescent="0.25">
      <c r="A51" s="96" t="s">
        <v>81</v>
      </c>
      <c r="B51" s="58" t="s">
        <v>20</v>
      </c>
      <c r="C51" s="10"/>
      <c r="D51" s="65"/>
      <c r="E51" s="10"/>
      <c r="F51" s="7"/>
      <c r="G51" s="71"/>
      <c r="H51" s="10"/>
      <c r="I51" s="10"/>
      <c r="J51" s="10"/>
      <c r="K51" s="10">
        <v>3</v>
      </c>
      <c r="L51" s="10"/>
      <c r="M51" s="10"/>
      <c r="N51" s="10"/>
      <c r="O51" s="10"/>
      <c r="P51" s="10"/>
      <c r="Q51" s="10"/>
      <c r="R51" s="10">
        <f t="shared" si="5"/>
        <v>3</v>
      </c>
      <c r="S51" s="10"/>
      <c r="T51" s="79">
        <f t="shared" si="6"/>
        <v>0</v>
      </c>
      <c r="U51" s="11"/>
      <c r="V51" s="11">
        <f t="shared" si="2"/>
        <v>0</v>
      </c>
      <c r="W51" s="32"/>
    </row>
    <row r="52" spans="1:23" x14ac:dyDescent="0.25">
      <c r="A52" s="90" t="s">
        <v>117</v>
      </c>
      <c r="B52" s="58" t="s">
        <v>20</v>
      </c>
      <c r="C52" s="10"/>
      <c r="D52" s="65"/>
      <c r="E52" s="10"/>
      <c r="F52" s="7"/>
      <c r="G52" s="71"/>
      <c r="H52" s="10"/>
      <c r="I52" s="10"/>
      <c r="J52" s="10"/>
      <c r="K52" s="10"/>
      <c r="L52" s="10"/>
      <c r="M52" s="10"/>
      <c r="N52" s="10"/>
      <c r="O52" s="10">
        <v>1</v>
      </c>
      <c r="P52" s="10"/>
      <c r="Q52" s="10"/>
      <c r="R52" s="10">
        <f t="shared" si="5"/>
        <v>1</v>
      </c>
      <c r="S52" s="10"/>
      <c r="T52" s="79">
        <f t="shared" si="6"/>
        <v>0</v>
      </c>
      <c r="U52" s="11"/>
      <c r="V52" s="11">
        <f t="shared" si="2"/>
        <v>0</v>
      </c>
      <c r="W52" s="32"/>
    </row>
    <row r="53" spans="1:23" x14ac:dyDescent="0.25">
      <c r="A53" s="90" t="s">
        <v>134</v>
      </c>
      <c r="B53" s="58" t="s">
        <v>22</v>
      </c>
      <c r="C53" s="10"/>
      <c r="D53" s="65"/>
      <c r="E53" s="10"/>
      <c r="F53" s="7"/>
      <c r="G53" s="71">
        <v>1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>
        <f>SUM(C53:Q53)</f>
        <v>1</v>
      </c>
      <c r="S53" s="10"/>
      <c r="T53" s="79">
        <f t="shared" si="6"/>
        <v>0</v>
      </c>
      <c r="U53" s="11"/>
      <c r="V53" s="11">
        <f t="shared" si="2"/>
        <v>0</v>
      </c>
      <c r="W53" s="32"/>
    </row>
    <row r="54" spans="1:23" x14ac:dyDescent="0.25">
      <c r="A54" s="90" t="s">
        <v>135</v>
      </c>
      <c r="B54" s="58" t="s">
        <v>20</v>
      </c>
      <c r="C54" s="10"/>
      <c r="D54" s="65"/>
      <c r="E54" s="10"/>
      <c r="F54" s="7"/>
      <c r="G54" s="71"/>
      <c r="H54" s="10"/>
      <c r="I54" s="10"/>
      <c r="J54" s="10">
        <v>5</v>
      </c>
      <c r="K54" s="10"/>
      <c r="L54" s="10"/>
      <c r="M54" s="10"/>
      <c r="N54" s="10"/>
      <c r="O54" s="10"/>
      <c r="P54" s="10"/>
      <c r="Q54" s="10"/>
      <c r="R54" s="10">
        <f>SUM(C54:Q54)</f>
        <v>5</v>
      </c>
      <c r="S54" s="10"/>
      <c r="T54" s="79">
        <f t="shared" si="6"/>
        <v>0</v>
      </c>
      <c r="U54" s="11"/>
      <c r="V54" s="11">
        <f t="shared" si="2"/>
        <v>0</v>
      </c>
      <c r="W54" s="32"/>
    </row>
    <row r="55" spans="1:23" x14ac:dyDescent="0.25">
      <c r="A55" s="90" t="s">
        <v>138</v>
      </c>
      <c r="B55" s="58" t="s">
        <v>22</v>
      </c>
      <c r="C55" s="10"/>
      <c r="D55" s="65"/>
      <c r="E55" s="10"/>
      <c r="F55" s="7"/>
      <c r="G55" s="71">
        <v>2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>
        <f t="shared" ref="R55:R56" si="7">SUM(C55:Q55)</f>
        <v>2</v>
      </c>
      <c r="S55" s="10"/>
      <c r="T55" s="79">
        <f t="shared" si="6"/>
        <v>0</v>
      </c>
      <c r="U55" s="11"/>
      <c r="V55" s="11">
        <f t="shared" si="2"/>
        <v>0</v>
      </c>
      <c r="W55" s="32"/>
    </row>
    <row r="56" spans="1:23" x14ac:dyDescent="0.25">
      <c r="A56" s="90" t="s">
        <v>139</v>
      </c>
      <c r="B56" s="58" t="s">
        <v>22</v>
      </c>
      <c r="C56" s="10"/>
      <c r="D56" s="65"/>
      <c r="E56" s="10"/>
      <c r="F56" s="7"/>
      <c r="G56" s="71">
        <v>2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>
        <f t="shared" si="7"/>
        <v>2</v>
      </c>
      <c r="S56" s="10"/>
      <c r="T56" s="79">
        <f t="shared" si="6"/>
        <v>0</v>
      </c>
      <c r="U56" s="11"/>
      <c r="V56" s="11">
        <f t="shared" si="2"/>
        <v>0</v>
      </c>
      <c r="W56" s="32"/>
    </row>
    <row r="57" spans="1:23" x14ac:dyDescent="0.25">
      <c r="A57" s="89" t="s">
        <v>25</v>
      </c>
      <c r="B57" s="86"/>
      <c r="C57" s="13"/>
      <c r="D57" s="66"/>
      <c r="E57" s="13"/>
      <c r="F57" s="12"/>
      <c r="G57" s="7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43"/>
      <c r="S57" s="43"/>
      <c r="T57" s="43"/>
      <c r="U57" s="44"/>
      <c r="V57" s="44"/>
      <c r="W57" s="33"/>
    </row>
    <row r="58" spans="1:23" x14ac:dyDescent="0.25">
      <c r="A58" s="90" t="s">
        <v>79</v>
      </c>
      <c r="B58" s="58" t="s">
        <v>26</v>
      </c>
      <c r="C58" s="10">
        <v>60</v>
      </c>
      <c r="D58" s="65"/>
      <c r="E58" s="10">
        <v>3</v>
      </c>
      <c r="F58" s="7"/>
      <c r="G58" s="57">
        <v>5</v>
      </c>
      <c r="H58" s="10"/>
      <c r="I58" s="10"/>
      <c r="J58" s="10"/>
      <c r="K58" s="10"/>
      <c r="L58" s="10">
        <v>3</v>
      </c>
      <c r="M58" s="10"/>
      <c r="N58" s="10"/>
      <c r="O58" s="10">
        <v>6</v>
      </c>
      <c r="P58" s="10"/>
      <c r="Q58" s="10">
        <v>4</v>
      </c>
      <c r="R58" s="10">
        <f t="shared" ref="R58:R66" si="8">SUM(C58:Q58)</f>
        <v>81</v>
      </c>
      <c r="S58" s="10"/>
      <c r="T58" s="79">
        <f t="shared" ref="T58:T66" si="9">SUM(R58*S58)</f>
        <v>0</v>
      </c>
      <c r="U58" s="11"/>
      <c r="V58" s="11">
        <f>R58*U58</f>
        <v>0</v>
      </c>
      <c r="W58" s="32"/>
    </row>
    <row r="59" spans="1:23" x14ac:dyDescent="0.25">
      <c r="A59" s="90" t="s">
        <v>94</v>
      </c>
      <c r="B59" s="58" t="s">
        <v>26</v>
      </c>
      <c r="C59" s="10">
        <v>23</v>
      </c>
      <c r="D59" s="65"/>
      <c r="E59" s="10">
        <v>10</v>
      </c>
      <c r="F59" s="7">
        <v>30</v>
      </c>
      <c r="G59" s="57">
        <v>15</v>
      </c>
      <c r="H59" s="10"/>
      <c r="I59" s="10">
        <v>10</v>
      </c>
      <c r="J59" s="10"/>
      <c r="K59" s="10"/>
      <c r="L59" s="10"/>
      <c r="M59" s="10"/>
      <c r="N59" s="10"/>
      <c r="O59" s="10">
        <v>4</v>
      </c>
      <c r="P59" s="10"/>
      <c r="Q59" s="10"/>
      <c r="R59" s="10">
        <f t="shared" si="8"/>
        <v>92</v>
      </c>
      <c r="S59" s="10"/>
      <c r="T59" s="79">
        <f t="shared" si="9"/>
        <v>0</v>
      </c>
      <c r="U59" s="11"/>
      <c r="V59" s="11">
        <f t="shared" si="2"/>
        <v>0</v>
      </c>
      <c r="W59" s="32"/>
    </row>
    <row r="60" spans="1:23" x14ac:dyDescent="0.25">
      <c r="A60" s="90" t="s">
        <v>130</v>
      </c>
      <c r="B60" s="58" t="s">
        <v>26</v>
      </c>
      <c r="C60" s="10">
        <v>53</v>
      </c>
      <c r="D60" s="65"/>
      <c r="E60" s="10"/>
      <c r="F60" s="7"/>
      <c r="G60" s="57">
        <v>10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>
        <f t="shared" si="8"/>
        <v>63</v>
      </c>
      <c r="S60" s="10"/>
      <c r="T60" s="79">
        <f t="shared" si="9"/>
        <v>0</v>
      </c>
      <c r="U60" s="11"/>
      <c r="V60" s="11">
        <f t="shared" si="2"/>
        <v>0</v>
      </c>
      <c r="W60" s="32"/>
    </row>
    <row r="61" spans="1:23" x14ac:dyDescent="0.25">
      <c r="A61" s="90" t="s">
        <v>95</v>
      </c>
      <c r="B61" s="58" t="s">
        <v>26</v>
      </c>
      <c r="C61" s="10"/>
      <c r="D61" s="65"/>
      <c r="E61" s="10"/>
      <c r="F61" s="7"/>
      <c r="G61" s="73">
        <v>1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>
        <f t="shared" si="8"/>
        <v>1</v>
      </c>
      <c r="S61" s="10"/>
      <c r="T61" s="79">
        <f t="shared" si="9"/>
        <v>0</v>
      </c>
      <c r="U61" s="11"/>
      <c r="V61" s="11">
        <f t="shared" si="2"/>
        <v>0</v>
      </c>
      <c r="W61" s="32"/>
    </row>
    <row r="62" spans="1:23" x14ac:dyDescent="0.25">
      <c r="A62" s="90" t="s">
        <v>131</v>
      </c>
      <c r="B62" s="58" t="s">
        <v>26</v>
      </c>
      <c r="C62" s="10"/>
      <c r="D62" s="65"/>
      <c r="E62" s="10"/>
      <c r="F62" s="7"/>
      <c r="G62" s="57">
        <v>1</v>
      </c>
      <c r="H62" s="10">
        <v>5</v>
      </c>
      <c r="I62" s="10"/>
      <c r="J62" s="10"/>
      <c r="K62" s="10"/>
      <c r="L62" s="10"/>
      <c r="M62" s="10"/>
      <c r="N62" s="10"/>
      <c r="O62" s="10"/>
      <c r="P62" s="10">
        <v>2</v>
      </c>
      <c r="Q62" s="10"/>
      <c r="R62" s="10">
        <f t="shared" si="8"/>
        <v>8</v>
      </c>
      <c r="S62" s="10"/>
      <c r="T62" s="79">
        <f t="shared" si="9"/>
        <v>0</v>
      </c>
      <c r="U62" s="11"/>
      <c r="V62" s="11">
        <f t="shared" si="2"/>
        <v>0</v>
      </c>
      <c r="W62" s="32"/>
    </row>
    <row r="63" spans="1:23" x14ac:dyDescent="0.25">
      <c r="A63" s="91" t="s">
        <v>96</v>
      </c>
      <c r="B63" s="85" t="s">
        <v>26</v>
      </c>
      <c r="C63" s="10"/>
      <c r="D63" s="65"/>
      <c r="E63" s="10"/>
      <c r="F63" s="7"/>
      <c r="G63" s="57">
        <v>1</v>
      </c>
      <c r="H63" s="10"/>
      <c r="I63" s="10"/>
      <c r="J63" s="10"/>
      <c r="K63" s="10">
        <v>1</v>
      </c>
      <c r="L63" s="10"/>
      <c r="M63" s="10">
        <v>1</v>
      </c>
      <c r="N63" s="10"/>
      <c r="O63" s="10"/>
      <c r="P63" s="10">
        <v>2</v>
      </c>
      <c r="Q63" s="10"/>
      <c r="R63" s="10">
        <f t="shared" si="8"/>
        <v>5</v>
      </c>
      <c r="S63" s="10"/>
      <c r="T63" s="79">
        <f t="shared" si="9"/>
        <v>0</v>
      </c>
      <c r="U63" s="11"/>
      <c r="V63" s="11">
        <f t="shared" si="2"/>
        <v>0</v>
      </c>
      <c r="W63" s="32"/>
    </row>
    <row r="64" spans="1:23" x14ac:dyDescent="0.25">
      <c r="A64" s="92" t="s">
        <v>97</v>
      </c>
      <c r="B64" s="85" t="s">
        <v>20</v>
      </c>
      <c r="C64" s="10"/>
      <c r="D64" s="65"/>
      <c r="E64" s="10"/>
      <c r="F64" s="7"/>
      <c r="G64" s="57">
        <v>1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>
        <f t="shared" si="8"/>
        <v>1</v>
      </c>
      <c r="S64" s="10"/>
      <c r="T64" s="79">
        <f t="shared" si="9"/>
        <v>0</v>
      </c>
      <c r="U64" s="11"/>
      <c r="V64" s="11">
        <f>R64*U64</f>
        <v>0</v>
      </c>
      <c r="W64" s="32"/>
    </row>
    <row r="65" spans="1:39" x14ac:dyDescent="0.25">
      <c r="A65" s="92" t="s">
        <v>80</v>
      </c>
      <c r="B65" s="85" t="s">
        <v>20</v>
      </c>
      <c r="C65" s="10">
        <v>4</v>
      </c>
      <c r="D65" s="65"/>
      <c r="E65" s="10"/>
      <c r="F65" s="7"/>
      <c r="G65" s="57">
        <v>3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>
        <f t="shared" si="8"/>
        <v>7</v>
      </c>
      <c r="S65" s="10"/>
      <c r="T65" s="79">
        <f t="shared" si="9"/>
        <v>0</v>
      </c>
      <c r="U65" s="11"/>
      <c r="V65" s="11">
        <f t="shared" si="2"/>
        <v>0</v>
      </c>
      <c r="W65" s="32"/>
    </row>
    <row r="66" spans="1:39" x14ac:dyDescent="0.25">
      <c r="A66" s="90" t="s">
        <v>132</v>
      </c>
      <c r="B66" s="85" t="s">
        <v>87</v>
      </c>
      <c r="C66" s="10"/>
      <c r="D66" s="65"/>
      <c r="E66" s="10"/>
      <c r="F66" s="7"/>
      <c r="G66" s="57"/>
      <c r="H66" s="10"/>
      <c r="I66" s="10"/>
      <c r="J66" s="10"/>
      <c r="K66" s="10">
        <v>2</v>
      </c>
      <c r="L66" s="10"/>
      <c r="M66" s="10"/>
      <c r="N66" s="10"/>
      <c r="O66" s="10"/>
      <c r="P66" s="10"/>
      <c r="Q66" s="10"/>
      <c r="R66" s="10">
        <f t="shared" si="8"/>
        <v>2</v>
      </c>
      <c r="S66" s="10"/>
      <c r="T66" s="79">
        <f t="shared" si="9"/>
        <v>0</v>
      </c>
      <c r="U66" s="11"/>
      <c r="V66" s="11">
        <f t="shared" si="2"/>
        <v>0</v>
      </c>
      <c r="W66" s="32"/>
    </row>
    <row r="67" spans="1:39" x14ac:dyDescent="0.25">
      <c r="A67" s="89" t="s">
        <v>27</v>
      </c>
      <c r="B67" s="86"/>
      <c r="C67" s="13"/>
      <c r="D67" s="66"/>
      <c r="E67" s="13"/>
      <c r="F67" s="12"/>
      <c r="G67" s="72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4"/>
      <c r="V67" s="14"/>
      <c r="W67" s="33"/>
    </row>
    <row r="68" spans="1:39" s="27" customFormat="1" x14ac:dyDescent="0.25">
      <c r="A68" s="94" t="s">
        <v>98</v>
      </c>
      <c r="B68" s="87" t="s">
        <v>99</v>
      </c>
      <c r="C68" s="29">
        <v>5</v>
      </c>
      <c r="D68" s="67"/>
      <c r="E68" s="29"/>
      <c r="F68" s="37"/>
      <c r="G68" s="74"/>
      <c r="H68" s="41"/>
      <c r="I68" s="29"/>
      <c r="J68" s="29"/>
      <c r="K68" s="29"/>
      <c r="L68" s="29"/>
      <c r="M68" s="29"/>
      <c r="N68" s="29"/>
      <c r="O68" s="29">
        <v>6</v>
      </c>
      <c r="P68" s="29"/>
      <c r="Q68" s="29"/>
      <c r="R68" s="10">
        <f t="shared" ref="R68:R74" si="10">SUM(C68:Q68)</f>
        <v>11</v>
      </c>
      <c r="S68" s="10"/>
      <c r="T68" s="79">
        <f t="shared" ref="T68:T77" si="11">SUM(R68*S68)</f>
        <v>0</v>
      </c>
      <c r="U68" s="28"/>
      <c r="V68" s="11">
        <f t="shared" si="2"/>
        <v>0</v>
      </c>
      <c r="W68" s="38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x14ac:dyDescent="0.25">
      <c r="A69" s="90" t="s">
        <v>86</v>
      </c>
      <c r="B69" s="87" t="s">
        <v>87</v>
      </c>
      <c r="C69" s="29">
        <v>400</v>
      </c>
      <c r="D69" s="67"/>
      <c r="E69" s="29"/>
      <c r="F69" s="37"/>
      <c r="G69" s="74"/>
      <c r="H69" s="41"/>
      <c r="I69" s="29"/>
      <c r="J69" s="29"/>
      <c r="K69" s="29"/>
      <c r="L69" s="29"/>
      <c r="M69" s="29"/>
      <c r="N69" s="29"/>
      <c r="O69" s="29">
        <v>6</v>
      </c>
      <c r="P69" s="29"/>
      <c r="Q69" s="29">
        <v>10</v>
      </c>
      <c r="R69" s="10">
        <f t="shared" si="10"/>
        <v>416</v>
      </c>
      <c r="S69" s="10"/>
      <c r="T69" s="79">
        <f t="shared" si="11"/>
        <v>0</v>
      </c>
      <c r="U69" s="28"/>
      <c r="V69" s="11">
        <f t="shared" si="2"/>
        <v>0</v>
      </c>
      <c r="W69" s="38"/>
    </row>
    <row r="70" spans="1:39" x14ac:dyDescent="0.25">
      <c r="A70" s="97" t="s">
        <v>53</v>
      </c>
      <c r="B70" s="58" t="s">
        <v>26</v>
      </c>
      <c r="C70" s="29"/>
      <c r="D70" s="67"/>
      <c r="E70" s="29"/>
      <c r="F70" s="37"/>
      <c r="G70" s="74">
        <v>8</v>
      </c>
      <c r="H70" s="41"/>
      <c r="I70" s="29"/>
      <c r="J70" s="29"/>
      <c r="K70" s="29"/>
      <c r="L70" s="29"/>
      <c r="M70" s="29"/>
      <c r="N70" s="29">
        <v>200</v>
      </c>
      <c r="O70" s="29"/>
      <c r="P70" s="29"/>
      <c r="Q70" s="29"/>
      <c r="R70" s="10">
        <f t="shared" si="10"/>
        <v>208</v>
      </c>
      <c r="S70" s="10"/>
      <c r="T70" s="79">
        <f t="shared" si="11"/>
        <v>0</v>
      </c>
      <c r="U70" s="28"/>
      <c r="V70" s="11">
        <f t="shared" si="2"/>
        <v>0</v>
      </c>
      <c r="W70" s="38"/>
    </row>
    <row r="71" spans="1:39" ht="15" customHeight="1" x14ac:dyDescent="0.25">
      <c r="A71" s="97" t="s">
        <v>54</v>
      </c>
      <c r="B71" s="87" t="s">
        <v>22</v>
      </c>
      <c r="C71" s="10"/>
      <c r="D71" s="65">
        <v>40</v>
      </c>
      <c r="E71" s="10"/>
      <c r="F71" s="7">
        <v>100</v>
      </c>
      <c r="G71" s="71"/>
      <c r="H71" s="41"/>
      <c r="I71" s="10"/>
      <c r="J71" s="10">
        <v>60</v>
      </c>
      <c r="K71" s="10"/>
      <c r="L71" s="10"/>
      <c r="M71" s="10"/>
      <c r="N71" s="10"/>
      <c r="O71" s="10"/>
      <c r="P71" s="10"/>
      <c r="Q71" s="10">
        <v>10</v>
      </c>
      <c r="R71" s="10">
        <f t="shared" si="10"/>
        <v>210</v>
      </c>
      <c r="S71" s="10"/>
      <c r="T71" s="79">
        <f t="shared" si="11"/>
        <v>0</v>
      </c>
      <c r="U71" s="11"/>
      <c r="V71" s="11">
        <f t="shared" si="2"/>
        <v>0</v>
      </c>
      <c r="W71" s="32"/>
    </row>
    <row r="72" spans="1:39" ht="30" customHeight="1" x14ac:dyDescent="0.25">
      <c r="A72" s="98" t="s">
        <v>88</v>
      </c>
      <c r="B72" s="87" t="s">
        <v>87</v>
      </c>
      <c r="C72" s="10">
        <v>800</v>
      </c>
      <c r="D72" s="65"/>
      <c r="E72" s="10"/>
      <c r="F72" s="7"/>
      <c r="G72" s="71"/>
      <c r="H72" s="41"/>
      <c r="I72" s="10"/>
      <c r="J72" s="10"/>
      <c r="K72" s="10"/>
      <c r="L72" s="10"/>
      <c r="M72" s="10"/>
      <c r="N72" s="10"/>
      <c r="O72" s="10"/>
      <c r="P72" s="10"/>
      <c r="Q72" s="10"/>
      <c r="R72" s="10">
        <f t="shared" si="10"/>
        <v>800</v>
      </c>
      <c r="S72" s="10"/>
      <c r="T72" s="79">
        <f t="shared" si="11"/>
        <v>0</v>
      </c>
      <c r="U72" s="11"/>
      <c r="V72" s="11">
        <f t="shared" si="2"/>
        <v>0</v>
      </c>
      <c r="W72" s="32"/>
    </row>
    <row r="73" spans="1:39" ht="15" customHeight="1" x14ac:dyDescent="0.25">
      <c r="A73" s="99" t="s">
        <v>78</v>
      </c>
      <c r="B73" s="58" t="s">
        <v>26</v>
      </c>
      <c r="C73" s="10"/>
      <c r="D73" s="65"/>
      <c r="E73" s="10">
        <v>12</v>
      </c>
      <c r="F73" s="7"/>
      <c r="G73" s="71">
        <v>150</v>
      </c>
      <c r="H73" s="41"/>
      <c r="I73" s="10"/>
      <c r="J73" s="10">
        <v>24</v>
      </c>
      <c r="K73" s="10"/>
      <c r="L73" s="10"/>
      <c r="M73" s="10">
        <v>15</v>
      </c>
      <c r="N73" s="10"/>
      <c r="O73" s="10"/>
      <c r="P73" s="10"/>
      <c r="Q73" s="10"/>
      <c r="R73" s="10">
        <f t="shared" si="10"/>
        <v>201</v>
      </c>
      <c r="S73" s="10"/>
      <c r="T73" s="79">
        <f t="shared" si="11"/>
        <v>0</v>
      </c>
      <c r="U73" s="11"/>
      <c r="V73" s="11">
        <f t="shared" si="2"/>
        <v>0</v>
      </c>
      <c r="W73" s="32"/>
    </row>
    <row r="74" spans="1:39" ht="15" customHeight="1" x14ac:dyDescent="0.25">
      <c r="A74" s="91" t="s">
        <v>77</v>
      </c>
      <c r="B74" s="58" t="s">
        <v>26</v>
      </c>
      <c r="C74" s="10">
        <v>40</v>
      </c>
      <c r="D74" s="65"/>
      <c r="E74" s="10"/>
      <c r="F74" s="7">
        <v>30</v>
      </c>
      <c r="G74" s="71">
        <v>10</v>
      </c>
      <c r="H74" s="41"/>
      <c r="I74" s="10">
        <v>100</v>
      </c>
      <c r="J74" s="10"/>
      <c r="K74" s="10"/>
      <c r="L74" s="10"/>
      <c r="M74" s="10">
        <v>30</v>
      </c>
      <c r="N74" s="15">
        <v>250</v>
      </c>
      <c r="O74" s="10">
        <v>500</v>
      </c>
      <c r="P74" s="10"/>
      <c r="Q74" s="10"/>
      <c r="R74" s="10">
        <f t="shared" si="10"/>
        <v>960</v>
      </c>
      <c r="S74" s="10"/>
      <c r="T74" s="79">
        <f t="shared" si="11"/>
        <v>0</v>
      </c>
      <c r="U74" s="11"/>
      <c r="V74" s="11">
        <f t="shared" si="2"/>
        <v>0</v>
      </c>
      <c r="W74" s="32"/>
    </row>
    <row r="75" spans="1:39" ht="25.5" customHeight="1" x14ac:dyDescent="0.25">
      <c r="A75" s="100" t="s">
        <v>100</v>
      </c>
      <c r="B75" s="58" t="s">
        <v>22</v>
      </c>
      <c r="C75" s="10"/>
      <c r="D75" s="65"/>
      <c r="E75" s="10"/>
      <c r="F75" s="7"/>
      <c r="G75" s="71"/>
      <c r="H75" s="40"/>
      <c r="I75" s="10">
        <v>40</v>
      </c>
      <c r="J75" s="10"/>
      <c r="K75" s="10"/>
      <c r="L75" s="10"/>
      <c r="M75" s="10"/>
      <c r="N75" s="15"/>
      <c r="O75" s="10">
        <v>10</v>
      </c>
      <c r="P75" s="10"/>
      <c r="Q75" s="10"/>
      <c r="R75" s="10">
        <f t="shared" ref="R75" si="12">SUM(C75:Q75)</f>
        <v>50</v>
      </c>
      <c r="S75" s="10"/>
      <c r="T75" s="79">
        <f t="shared" si="11"/>
        <v>0</v>
      </c>
      <c r="U75" s="11"/>
      <c r="V75" s="11">
        <f t="shared" si="2"/>
        <v>0</v>
      </c>
      <c r="W75" s="32"/>
    </row>
    <row r="76" spans="1:39" ht="15" customHeight="1" x14ac:dyDescent="0.25">
      <c r="A76" s="97" t="s">
        <v>83</v>
      </c>
      <c r="B76" s="58" t="s">
        <v>26</v>
      </c>
      <c r="C76" s="10"/>
      <c r="D76" s="65"/>
      <c r="E76" s="10"/>
      <c r="F76" s="7"/>
      <c r="G76" s="71">
        <v>2</v>
      </c>
      <c r="H76" s="40"/>
      <c r="I76" s="10"/>
      <c r="J76" s="10"/>
      <c r="K76" s="10"/>
      <c r="L76" s="10"/>
      <c r="M76" s="10"/>
      <c r="N76" s="15"/>
      <c r="O76" s="10">
        <v>5</v>
      </c>
      <c r="P76" s="10"/>
      <c r="Q76" s="10"/>
      <c r="R76" s="10">
        <f>SUM(C76:Q76)</f>
        <v>7</v>
      </c>
      <c r="S76" s="80"/>
      <c r="T76" s="79">
        <f t="shared" si="11"/>
        <v>0</v>
      </c>
      <c r="U76" s="11"/>
      <c r="V76" s="11">
        <f t="shared" si="2"/>
        <v>0</v>
      </c>
      <c r="W76" s="32"/>
    </row>
    <row r="77" spans="1:39" ht="15.75" thickBot="1" x14ac:dyDescent="0.3">
      <c r="A77" s="101" t="s">
        <v>55</v>
      </c>
      <c r="B77" s="88" t="s">
        <v>22</v>
      </c>
      <c r="C77" s="49"/>
      <c r="D77" s="68"/>
      <c r="E77" s="49"/>
      <c r="F77" s="50"/>
      <c r="G77" s="75"/>
      <c r="H77" s="76"/>
      <c r="I77" s="49">
        <v>3</v>
      </c>
      <c r="J77" s="49"/>
      <c r="K77" s="49"/>
      <c r="L77" s="49"/>
      <c r="M77" s="49"/>
      <c r="N77" s="49"/>
      <c r="O77" s="49"/>
      <c r="P77" s="49"/>
      <c r="Q77" s="49">
        <v>2</v>
      </c>
      <c r="R77" s="49">
        <f>SUM(C77:Q77)</f>
        <v>5</v>
      </c>
      <c r="S77" s="49"/>
      <c r="T77" s="79">
        <f t="shared" si="11"/>
        <v>0</v>
      </c>
      <c r="U77" s="51"/>
      <c r="V77" s="51">
        <f t="shared" si="2"/>
        <v>0</v>
      </c>
      <c r="W77" s="52"/>
    </row>
    <row r="78" spans="1:39" s="39" customFormat="1" ht="21.6" customHeight="1" x14ac:dyDescent="0.3">
      <c r="A78" s="53"/>
      <c r="B78" s="5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122" t="s">
        <v>142</v>
      </c>
      <c r="R78" s="122"/>
      <c r="S78" s="122"/>
      <c r="T78" s="122"/>
      <c r="U78" s="123"/>
      <c r="V78" s="47">
        <f>SUM(V4:V77)</f>
        <v>0</v>
      </c>
      <c r="W78" s="48"/>
    </row>
    <row r="79" spans="1:39" x14ac:dyDescent="0.25">
      <c r="B79" s="17"/>
      <c r="V79" s="46"/>
    </row>
  </sheetData>
  <customSheetViews>
    <customSheetView guid="{67D9BFA5-971B-4034-AB04-50F7DB7F33E1}" showGridLines="0" topLeftCell="A7">
      <selection activeCell="A40" sqref="A40"/>
      <pageMargins left="0.7" right="0.7" top="0.78740157499999996" bottom="0.78740157499999996" header="0.3" footer="0.3"/>
      <pageSetup paperSize="9" orientation="portrait" r:id="rId1"/>
    </customSheetView>
    <customSheetView guid="{2F313042-EC91-4E80-B7CB-E834ECB7781B}" showGridLines="0" topLeftCell="A40">
      <selection activeCell="A55" sqref="A55"/>
      <pageMargins left="0.7" right="0.7" top="0.78740157499999996" bottom="0.78740157499999996" header="0.3" footer="0.3"/>
      <pageSetup paperSize="9" orientation="portrait" r:id="rId2"/>
    </customSheetView>
  </customSheetViews>
  <mergeCells count="2">
    <mergeCell ref="A1:W1"/>
    <mergeCell ref="Q78:U78"/>
  </mergeCell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</vt:lpstr>
      <vt:lpstr>hygienické potřeby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2018-01-11T11:38:09Z</cp:lastPrinted>
  <dcterms:created xsi:type="dcterms:W3CDTF">2015-04-27T07:05:29Z</dcterms:created>
  <dcterms:modified xsi:type="dcterms:W3CDTF">2018-03-27T13:10:16Z</dcterms:modified>
</cp:coreProperties>
</file>