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brenska\Desktop\KAMIL SMLOUVY\"/>
    </mc:Choice>
  </mc:AlternateContent>
  <bookViews>
    <workbookView xWindow="0" yWindow="0" windowWidth="50100" windowHeight="12510" activeTab="1"/>
  </bookViews>
  <sheets>
    <sheet name="Podmínky" sheetId="7" r:id="rId1"/>
    <sheet name="ICT" sheetId="10" r:id="rId2"/>
  </sheets>
  <calcPr calcId="162913"/>
</workbook>
</file>

<file path=xl/calcChain.xml><?xml version="1.0" encoding="utf-8"?>
<calcChain xmlns="http://schemas.openxmlformats.org/spreadsheetml/2006/main">
  <c r="P20" i="10" l="1"/>
  <c r="R20" i="10" s="1"/>
  <c r="P18" i="10"/>
  <c r="R18" i="10" s="1"/>
  <c r="P23" i="10"/>
  <c r="R23" i="10" s="1"/>
  <c r="P19" i="10"/>
  <c r="R19" i="10" s="1"/>
  <c r="P15" i="10"/>
  <c r="R15" i="10" s="1"/>
  <c r="P14" i="10"/>
  <c r="R14" i="10" s="1"/>
  <c r="P13" i="10"/>
  <c r="R13" i="10" s="1"/>
  <c r="P12" i="10"/>
  <c r="R12" i="10" s="1"/>
  <c r="P11" i="10"/>
  <c r="R11" i="10" s="1"/>
  <c r="P32" i="10" l="1"/>
  <c r="R32" i="10" s="1"/>
  <c r="P7" i="10"/>
  <c r="R7" i="10" s="1"/>
  <c r="P6" i="10"/>
  <c r="R6" i="10" s="1"/>
  <c r="P5" i="10"/>
  <c r="R5" i="10" s="1"/>
  <c r="P16" i="10" l="1"/>
  <c r="R16" i="10" s="1"/>
  <c r="P28" i="10" l="1"/>
  <c r="P21" i="10"/>
  <c r="R21" i="10" s="1"/>
  <c r="P22" i="10"/>
  <c r="R22" i="10" s="1"/>
  <c r="P24" i="10"/>
  <c r="R24" i="10" s="1"/>
  <c r="P25" i="10"/>
  <c r="R25" i="10" s="1"/>
  <c r="P4" i="10"/>
  <c r="R4" i="10" s="1"/>
  <c r="P30" i="10" l="1"/>
  <c r="R30" i="10" s="1"/>
  <c r="P31" i="10"/>
  <c r="R31" i="10" s="1"/>
  <c r="P9" i="10" l="1"/>
  <c r="R9" i="10" s="1"/>
  <c r="P27" i="10"/>
  <c r="R27" i="10" s="1"/>
  <c r="R28" i="10"/>
  <c r="P29" i="10"/>
  <c r="R29" i="10" s="1"/>
  <c r="R33" i="10" l="1"/>
</calcChain>
</file>

<file path=xl/sharedStrings.xml><?xml version="1.0" encoding="utf-8"?>
<sst xmlns="http://schemas.openxmlformats.org/spreadsheetml/2006/main" count="201" uniqueCount="95">
  <si>
    <t>MJ</t>
  </si>
  <si>
    <t>ks</t>
  </si>
  <si>
    <t xml:space="preserve">Batoh pro notebook 14“, stavitelný popruh, polstrovaný prostor pro NB, úložný prostor, barva černá, šedá </t>
  </si>
  <si>
    <t xml:space="preserve">USB Flash Disk 8 GB </t>
  </si>
  <si>
    <r>
      <t>R</t>
    </r>
    <r>
      <rPr>
        <b/>
        <sz val="11"/>
        <color theme="1"/>
        <rFont val="Calibri"/>
        <family val="2"/>
        <charset val="238"/>
      </rPr>
      <t>Ů</t>
    </r>
    <r>
      <rPr>
        <b/>
        <sz val="11"/>
        <color theme="1"/>
        <rFont val="Calibri"/>
        <family val="2"/>
        <charset val="238"/>
        <scheme val="minor"/>
      </rPr>
      <t>ZNÉ</t>
    </r>
  </si>
  <si>
    <t>SÍŤOVÉ PRVKY</t>
  </si>
  <si>
    <t>Ústředí</t>
  </si>
  <si>
    <t>Praha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</si>
  <si>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</si>
  <si>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</si>
  <si>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</si>
  <si>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</si>
  <si>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</si>
  <si>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</si>
  <si>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</si>
  <si>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</si>
  <si>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Zlín</t>
  </si>
  <si>
    <t>České Budějovice</t>
  </si>
  <si>
    <t>Zadávací podmínky:</t>
  </si>
  <si>
    <t>Požadavky na zpracování a členění nabídky:</t>
  </si>
  <si>
    <t>Adresa dodání</t>
  </si>
  <si>
    <t>Kontaktní osoba</t>
  </si>
  <si>
    <r>
      <t xml:space="preserve">Česká školní inspekce - Pražský inspektorát, Arabská 683, </t>
    </r>
    <r>
      <rPr>
        <b/>
        <sz val="11"/>
        <color theme="1"/>
        <rFont val="Calibri"/>
        <family val="2"/>
        <charset val="238"/>
        <scheme val="minor"/>
      </rPr>
      <t>Praha 6</t>
    </r>
  </si>
  <si>
    <r>
      <t xml:space="preserve">Česká školní inspekce - Středočeský inspektorát, Arabská 683, 160 66 </t>
    </r>
    <r>
      <rPr>
        <b/>
        <sz val="11"/>
        <color theme="1"/>
        <rFont val="Calibri"/>
        <family val="2"/>
        <charset val="238"/>
        <scheme val="minor"/>
      </rPr>
      <t>Praha 6</t>
    </r>
  </si>
  <si>
    <r>
      <t xml:space="preserve">Česká školní inspekce, Koperníkova 26, 301 00 </t>
    </r>
    <r>
      <rPr>
        <b/>
        <sz val="11"/>
        <color theme="1"/>
        <rFont val="Calibri"/>
        <family val="2"/>
        <charset val="238"/>
        <scheme val="minor"/>
      </rPr>
      <t>Plzeň</t>
    </r>
  </si>
  <si>
    <r>
      <t xml:space="preserve">Česká školní inspekce, Kollárova 15, 360 09 </t>
    </r>
    <r>
      <rPr>
        <b/>
        <sz val="11"/>
        <color theme="1"/>
        <rFont val="Calibri"/>
        <family val="2"/>
        <charset val="238"/>
        <scheme val="minor"/>
      </rPr>
      <t>Karlovy Vary</t>
    </r>
  </si>
  <si>
    <r>
      <t xml:space="preserve">Česká školní inspekce, Masarykova 801/28, 460 01 </t>
    </r>
    <r>
      <rPr>
        <b/>
        <sz val="11"/>
        <color theme="1"/>
        <rFont val="Calibri"/>
        <family val="2"/>
        <charset val="238"/>
        <scheme val="minor"/>
      </rPr>
      <t>Liberec</t>
    </r>
  </si>
  <si>
    <r>
      <t xml:space="preserve">Česká školní inspekce, Dukelská 23, 370 01 </t>
    </r>
    <r>
      <rPr>
        <b/>
        <sz val="11"/>
        <color theme="1"/>
        <rFont val="Calibri"/>
        <family val="2"/>
        <charset val="238"/>
        <scheme val="minor"/>
      </rPr>
      <t>České Budějiovice</t>
    </r>
  </si>
  <si>
    <r>
      <t xml:space="preserve">Česká školní inspekce, Wonkova 1142, 500 02 </t>
    </r>
    <r>
      <rPr>
        <b/>
        <sz val="11"/>
        <color theme="1"/>
        <rFont val="Calibri"/>
        <family val="2"/>
        <charset val="238"/>
        <scheme val="minor"/>
      </rPr>
      <t>Hradec Králové</t>
    </r>
  </si>
  <si>
    <r>
      <t xml:space="preserve">Česká školní inspekce, Zborovská 3, 586 01 </t>
    </r>
    <r>
      <rPr>
        <b/>
        <sz val="11"/>
        <color theme="1"/>
        <rFont val="Calibri"/>
        <family val="2"/>
        <charset val="238"/>
        <scheme val="minor"/>
      </rPr>
      <t>Jihlava</t>
    </r>
  </si>
  <si>
    <r>
      <t xml:space="preserve">Česká školní inspekce, Wellnerova 25, 779 00 </t>
    </r>
    <r>
      <rPr>
        <b/>
        <sz val="11"/>
        <color theme="1"/>
        <rFont val="Calibri"/>
        <family val="2"/>
        <charset val="238"/>
        <scheme val="minor"/>
      </rPr>
      <t>Olomouc</t>
    </r>
  </si>
  <si>
    <r>
      <t xml:space="preserve">Česká školní inspekce, Matiční 20, 702 00 </t>
    </r>
    <r>
      <rPr>
        <b/>
        <sz val="11"/>
        <color theme="1"/>
        <rFont val="Calibri"/>
        <family val="2"/>
        <charset val="238"/>
        <scheme val="minor"/>
      </rPr>
      <t>Ostrava</t>
    </r>
  </si>
  <si>
    <r>
      <t xml:space="preserve">Česká školní inspekce, Zarámí 88, P.O.Box 225, 760 01 </t>
    </r>
    <r>
      <rPr>
        <b/>
        <sz val="11"/>
        <color theme="1"/>
        <rFont val="Calibri"/>
        <family val="2"/>
        <charset val="238"/>
        <scheme val="minor"/>
      </rPr>
      <t>Zlín</t>
    </r>
  </si>
  <si>
    <r>
      <t>Česká školní inspekce, Fráni Šrámka 37, 150 21</t>
    </r>
    <r>
      <rPr>
        <b/>
        <sz val="11"/>
        <color theme="1"/>
        <rFont val="Calibri"/>
        <family val="2"/>
        <charset val="238"/>
        <scheme val="minor"/>
      </rPr>
      <t xml:space="preserve"> Praha 5</t>
    </r>
  </si>
  <si>
    <r>
      <rPr>
        <b/>
        <sz val="14"/>
        <color theme="1"/>
        <rFont val="Calibri"/>
        <family val="2"/>
        <charset val="238"/>
        <scheme val="minor"/>
      </rPr>
      <t xml:space="preserve">Adresy míst plnění </t>
    </r>
    <r>
      <rPr>
        <sz val="14"/>
        <color theme="1"/>
        <rFont val="Calibri"/>
        <family val="2"/>
        <charset val="238"/>
        <scheme val="minor"/>
      </rPr>
      <t xml:space="preserve">(viz sloupce s počty kusů zboží v jednotlivých objednávkových listech) a </t>
    </r>
    <r>
      <rPr>
        <b/>
        <sz val="14"/>
        <color theme="1"/>
        <rFont val="Calibri"/>
        <family val="2"/>
        <charset val="238"/>
        <scheme val="minor"/>
      </rPr>
      <t>kontaktní osoby pro převzetí dodávk</t>
    </r>
    <r>
      <rPr>
        <sz val="14"/>
        <color theme="1"/>
        <rFont val="Calibri"/>
        <family val="2"/>
        <charset val="238"/>
        <scheme val="minor"/>
      </rPr>
      <t>y</t>
    </r>
  </si>
  <si>
    <t>2. Samostatná fakturace pro jednotlivá odběrná místa.</t>
  </si>
  <si>
    <t>Celková cena s DPH</t>
  </si>
  <si>
    <t>Jednotková cena s DPH</t>
  </si>
  <si>
    <t>Celkem</t>
  </si>
  <si>
    <t>Kusů</t>
  </si>
  <si>
    <t>Název zboží</t>
  </si>
  <si>
    <r>
      <rPr>
        <b/>
        <sz val="11"/>
        <color theme="1"/>
        <rFont val="Calibri"/>
        <family val="2"/>
        <charset val="238"/>
        <scheme val="minor"/>
      </rPr>
      <t>BATERIE DO NOTEBOOK</t>
    </r>
    <r>
      <rPr>
        <b/>
        <sz val="11"/>
        <color theme="1"/>
        <rFont val="Calibri"/>
        <family val="2"/>
        <charset val="238"/>
      </rPr>
      <t>Ů</t>
    </r>
    <r>
      <rPr>
        <sz val="11"/>
        <color theme="1"/>
        <rFont val="Calibri"/>
        <family val="2"/>
        <charset val="238"/>
      </rPr>
      <t xml:space="preserve"> - </t>
    </r>
    <r>
      <rPr>
        <b/>
        <sz val="11"/>
        <color rgb="FFFF0000"/>
        <rFont val="Calibri"/>
        <family val="2"/>
        <charset val="238"/>
      </rPr>
      <t>akceptujeme i alternativní s odpovídajícími patametry a garancí funkčnosti</t>
    </r>
  </si>
  <si>
    <t>Brašna pro notebook 14", polstr. prostor pro NB, odnímatelný ramenní popruh, úložný prostor, černá</t>
  </si>
  <si>
    <t>zjistitelné, že nabízené zboží má parametry stejné, nebo lepší než poptávané zboží.</t>
  </si>
  <si>
    <t>5.  V pořípadě dodání alternativního zboží oproti poptávanému, je dodavatel povinen přiložit k nabídce Produktový list nabízeného zboží, ze kterého je</t>
  </si>
  <si>
    <r>
      <t xml:space="preserve">4. Dílčí faktury včetně dílčích dodacích listů zasílejte k rukám kontaktní osoby na adresu "Ústředí" nebo na elektronickou adresu </t>
    </r>
    <r>
      <rPr>
        <b/>
        <sz val="14"/>
        <color rgb="FF00B0F0"/>
        <rFont val="Calibri"/>
        <family val="2"/>
        <charset val="238"/>
        <scheme val="minor"/>
      </rPr>
      <t>lenka.nebrenska@csicr.cz .</t>
    </r>
  </si>
  <si>
    <r>
      <t xml:space="preserve">3. Dodání zboží do 14 dní po odeslání závazné objednávky - dodací listy fyzicky přiložte ke zboží, a elektronicky všechny zašlete v den expedice na adresu </t>
    </r>
    <r>
      <rPr>
        <b/>
        <sz val="14"/>
        <color rgb="FF00B0F0"/>
        <rFont val="Calibri"/>
        <family val="2"/>
        <charset val="238"/>
        <scheme val="minor"/>
      </rPr>
      <t>lenka.nebrenska@csicr.cz</t>
    </r>
    <r>
      <rPr>
        <sz val="14"/>
        <color theme="1"/>
        <rFont val="Calibri"/>
        <family val="2"/>
        <charset val="238"/>
        <scheme val="minor"/>
      </rPr>
      <t>.</t>
    </r>
  </si>
  <si>
    <t>6.  Akceptujeme i jiná než popsaná balení, přičemž musí být dodrženo minimálně požadované množství zboží a cena za balení  musí odpovídat poptávanému množství dané komodity.</t>
  </si>
  <si>
    <t>Galašová Ivana, mobil.: 607 005 369 , Ivana.Galasova@csicr.cz</t>
  </si>
  <si>
    <t>Mauerová Drahomíra, mobil: 607 006 709, drahomira.mauerova@csicr.cz</t>
  </si>
  <si>
    <t>Hlaváčková Miroslava, mobil: 607 005 340, miroslava.hlavackova@csicr.cz</t>
  </si>
  <si>
    <t>Krausová Ivana, mobil: 728 868 147, ivana.krausova@csicr.cz</t>
  </si>
  <si>
    <t>Rádlová Karla, mobil: 607 005 283, karla.radlova@csicr.cz</t>
  </si>
  <si>
    <t>Gujdová Denisa, mobil:  607 005 462, denisa.gujdova@csicr.cz</t>
  </si>
  <si>
    <t>Čuková Jana, mobil: 723 576 318, jana.cukova@csicr.cz</t>
  </si>
  <si>
    <t>Havlíková Alena, mobil: 723 447 341, alena.havlikova@csicr.cz</t>
  </si>
  <si>
    <t>Antony Irena, mobil: 728 856 652, irena.antony@csicr.cz</t>
  </si>
  <si>
    <t>Mikešová Lenka, mobil: 723 445 600, lenka.mikesova@csicr.cz</t>
  </si>
  <si>
    <t>Dell Latitude E7240 – Li-polymer, Type WD52H, 7,4 V, 45 Wh (Replace Li-polymer 7,4 V,  44 Wh - 6000mAh)</t>
  </si>
  <si>
    <t>Dell Latitude E7440 – Li-ion, Type 34GKR, 7,4 V, 47 Wh (Replace Li-polymer 7,4 V,  43 Wh - 5800mAh)</t>
  </si>
  <si>
    <t>Dell Latitude E7250 - Li-ion Type VTV59, 7,4 V, 52 Wh</t>
  </si>
  <si>
    <t>1. Dodání požadovaného zboží do míst specifikovananých na listu ICT podle níže uvedeného adresáře.</t>
  </si>
  <si>
    <t>Doplnění  cen na listu ICT a jeho vložení jako přílohy do nabídky.</t>
  </si>
  <si>
    <r>
      <t xml:space="preserve">NAPÁJECÍ ADAPTÉRY - </t>
    </r>
    <r>
      <rPr>
        <b/>
        <sz val="11"/>
        <color rgb="FFFF0000"/>
        <rFont val="Calibri"/>
        <family val="2"/>
        <charset val="238"/>
        <scheme val="minor"/>
      </rPr>
      <t>akceptujeme i alternativní s odpovídajícími parametry a garancí funkčnosti</t>
    </r>
  </si>
  <si>
    <t>AC/DC adaptér pro notebook Dell Latitude E7440, Input 240 V, 2,5 A, 50 Hz,Output 19,5 V, 4,62 A, 90 W</t>
  </si>
  <si>
    <t>Propojovací HDMI kabel High Speed + Ethernet, zlacené kontakty, konektory HDMI A, délka 7,5 metrů</t>
  </si>
  <si>
    <t>Prodlužovací HDMI kabel High Speed + Ethernet, zlacené kontakty, konektory HDMI A, délka 5 metrů</t>
  </si>
  <si>
    <t>HDMI KABELY A REDUKCE</t>
  </si>
  <si>
    <t>Redukce  HDMI na VGA - HDMI - A 19 pin Male to VGA 15 pin Female Full HD with audio</t>
  </si>
  <si>
    <t>Celkem s DPH</t>
  </si>
  <si>
    <t>DisplayPort na HDMI kabel 2m</t>
  </si>
  <si>
    <t>K. Vary</t>
  </si>
  <si>
    <t>7. dle §101 ZVZ, odst.1 se výběrového řízení může zůčastnit pouze dodavatel zaměstnávající více než 50% osob se zdravotním postižením z celkového počtu zaměstnanců. Skutečnost, že dodavatel zaměstnává více než 50 % osob se zdravotním postižením  musí být dodavatelem uvedena v nabídce společně s potvrzením Úřadu práce České republiky - krajské pobočky nebo pobočky pro hlavní město Prahu (dále jen „krajská pobočka Úřadu práce“) nebo s potvrzeními či rozhodnutími orgánu sociálního zabezpečení, která se týkají osob se zdravotním postižením.Při použití tohoto ustanovení ZVZ je vyloučena možnost prokazovat skutečnosti  prostřednictvím jiných osob.</t>
  </si>
  <si>
    <t>Dell Latitude E7450 - Li-ion Type 3RNFD, 7.4 V, 54 Wh (Replace Li-polymer, 7, 4V, 43 Wh - 5 800 mAh)</t>
  </si>
  <si>
    <t>Přímá spojka Patch kabelů - 2 x RJ45 UTP BOX CAT 5e (8p8c) Female-Female</t>
  </si>
  <si>
    <t>Dockovací stanice Dell EURO 2 Simple E-port replikátor včetně napájecího adaptéru</t>
  </si>
  <si>
    <t>Pardubice</t>
  </si>
  <si>
    <t>Brožková Lenka, mobil: 607 764 788, lenka.brozkova@csicr.cz</t>
  </si>
  <si>
    <r>
      <t xml:space="preserve">Česká školní inspekce, Sukova třída 1556, 530 02 </t>
    </r>
    <r>
      <rPr>
        <b/>
        <sz val="11"/>
        <color theme="1"/>
        <rFont val="Calibri"/>
        <family val="2"/>
        <charset val="238"/>
        <scheme val="minor"/>
      </rPr>
      <t>Pardubice</t>
    </r>
  </si>
  <si>
    <t>Patch kabel CAT5e UTP RJ45-RJ45, délka 1 m, barva šedá</t>
  </si>
  <si>
    <t>Patch kabel CAT5e UTP RJ45-RJ45, délka 1,5 m, barva šedá</t>
  </si>
  <si>
    <t>Patch kabel CAT5e UTP RJ45-RJ45, délka 2 m, barva šedá</t>
  </si>
  <si>
    <t>Patch kabel CAT5e UTP RJ45-RJ45, délka 3 m, barva černá</t>
  </si>
  <si>
    <t>Patch kabel CAT5e UTP RJ45-RJ45, délka 5 metrů, barva žlutá</t>
  </si>
  <si>
    <t>Propojovací HDMI kabel High Speed + Ethernet, zlacené kontakty, konektory HDMI A, délka 3 metry</t>
  </si>
  <si>
    <t>Spojka (adptér) HDMI - HDMI A 19 pin Female - HDMI A 19 pin Female</t>
  </si>
  <si>
    <t>Propojovací HDMI kabel High Speed + Ethernet, zlacené kontakty, konektory HDMI A, délka 1,5 metru</t>
  </si>
  <si>
    <t>Propojovací HDMI kabel High Speed + Ethernet, zlacené kontakty, konektory HDMI A, délka 7 metrů</t>
  </si>
  <si>
    <t>USB klávesnice drátová, kancelářská, CZ, Win 10, černá, odolná proti polití, dlouhá životnost</t>
  </si>
  <si>
    <t>USB myš optická, drátová, kancelářská, min. 2 tlačítka, rolovací kolečko, Win 10, černá</t>
  </si>
  <si>
    <t>Ústředí a inspektoráty</t>
  </si>
  <si>
    <t>Ivo Chmeler, mobil: 606 034 577 , ivo.chmeler@csicr.cz</t>
  </si>
  <si>
    <t>Rendlová Šárka, mobil: 728 947 118, sarka.rendlova@csicr.cz</t>
  </si>
  <si>
    <t>ČESKÁ ŠKOLNÍ INSPEKCE - PŘÍLOHA KUPNÍ SMLOUVY - DROBNÉ ICT - 4.Q 2017, ČŠIG-S-865/17 G42/2, čj. ČŠIG-3625/17-G42/2</t>
  </si>
  <si>
    <t>ČESKÁ ŠKOLNÍ INSPEKCE - PŘÍLOHA KUPNÍ SMLOUVY - DROBNÉ ICT - ICT 4. Q 2017, ČŠIG-S-865/17 G42/2, čj.  ČŠIG-3625/17-G42/2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</si>
</sst>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4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name val="Arial CE"/>
      <charset val="238"/>
    </font>
    <font>
      <b/>
      <sz val="14"/>
      <color rgb="FF00B0F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0" xfId="0" applyFont="1" applyFill="1"/>
    <xf numFmtId="0" fontId="0" fillId="0" borderId="1" xfId="0" applyBorder="1"/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0" fillId="2" borderId="2" xfId="0" applyNumberFormat="1" applyFill="1" applyBorder="1" applyAlignment="1" applyProtection="1">
      <alignment horizontal="center"/>
      <protection locked="0"/>
    </xf>
    <xf numFmtId="164" fontId="0" fillId="0" borderId="3" xfId="0" applyNumberForma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center"/>
      <protection locked="0"/>
    </xf>
    <xf numFmtId="0" fontId="0" fillId="0" borderId="5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1" fillId="2" borderId="5" xfId="0" applyFon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0" fillId="2" borderId="2" xfId="0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0" fillId="0" borderId="3" xfId="0" applyFill="1" applyBorder="1" applyAlignment="1" applyProtection="1">
      <alignment horizontal="center"/>
    </xf>
    <xf numFmtId="0" fontId="0" fillId="0" borderId="0" xfId="0" applyFill="1" applyProtection="1">
      <protection locked="0"/>
    </xf>
    <xf numFmtId="164" fontId="0" fillId="0" borderId="2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"/>
      <protection locked="0"/>
    </xf>
    <xf numFmtId="164" fontId="0" fillId="0" borderId="0" xfId="0" applyNumberFormat="1" applyFill="1" applyProtection="1">
      <protection locked="0"/>
    </xf>
    <xf numFmtId="0" fontId="0" fillId="2" borderId="5" xfId="0" applyFill="1" applyBorder="1" applyProtection="1"/>
    <xf numFmtId="0" fontId="14" fillId="0" borderId="0" xfId="0" applyFont="1"/>
    <xf numFmtId="0" fontId="16" fillId="0" borderId="0" xfId="0" applyFont="1" applyFill="1" applyBorder="1" applyAlignment="1" applyProtection="1">
      <alignment horizontal="center" vertical="center" wrapText="1"/>
    </xf>
    <xf numFmtId="0" fontId="16" fillId="0" borderId="4" xfId="0" applyFont="1" applyFill="1" applyBorder="1" applyAlignment="1" applyProtection="1">
      <alignment horizontal="center" vertical="center" wrapText="1"/>
    </xf>
    <xf numFmtId="0" fontId="18" fillId="0" borderId="0" xfId="0" applyFont="1"/>
    <xf numFmtId="164" fontId="0" fillId="2" borderId="3" xfId="0" applyNumberFormat="1" applyFill="1" applyBorder="1" applyAlignment="1" applyProtection="1">
      <alignment horizontal="center"/>
      <protection locked="0"/>
    </xf>
    <xf numFmtId="0" fontId="0" fillId="0" borderId="5" xfId="0" applyFont="1" applyFill="1" applyBorder="1" applyProtection="1"/>
    <xf numFmtId="0" fontId="0" fillId="0" borderId="6" xfId="0" applyFont="1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center"/>
    </xf>
    <xf numFmtId="0" fontId="0" fillId="0" borderId="3" xfId="0" applyFont="1" applyFill="1" applyBorder="1" applyAlignment="1" applyProtection="1">
      <alignment horizontal="center"/>
    </xf>
    <xf numFmtId="0" fontId="0" fillId="0" borderId="2" xfId="0" applyFont="1" applyFill="1" applyBorder="1" applyAlignment="1" applyProtection="1">
      <alignment horizontal="center"/>
    </xf>
    <xf numFmtId="164" fontId="0" fillId="0" borderId="3" xfId="0" applyNumberFormat="1" applyFont="1" applyFill="1" applyBorder="1" applyAlignment="1" applyProtection="1">
      <alignment horizontal="center"/>
      <protection locked="0"/>
    </xf>
    <xf numFmtId="164" fontId="0" fillId="0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Fill="1" applyProtection="1">
      <protection locked="0"/>
    </xf>
    <xf numFmtId="164" fontId="1" fillId="0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Alignment="1">
      <alignment wrapText="1"/>
    </xf>
    <xf numFmtId="0" fontId="2" fillId="0" borderId="0" xfId="0" applyFont="1" applyFill="1" applyBorder="1" applyAlignment="1" applyProtection="1">
      <alignment horizontal="center"/>
    </xf>
    <xf numFmtId="0" fontId="0" fillId="4" borderId="3" xfId="0" applyFill="1" applyBorder="1" applyAlignment="1" applyProtection="1">
      <alignment horizontal="center"/>
    </xf>
    <xf numFmtId="0" fontId="2" fillId="0" borderId="0" xfId="0" applyFont="1" applyFill="1" applyBorder="1" applyAlignment="1" applyProtection="1"/>
    <xf numFmtId="0" fontId="0" fillId="4" borderId="6" xfId="0" applyFill="1" applyBorder="1" applyAlignment="1" applyProtection="1">
      <alignment horizontal="center"/>
    </xf>
    <xf numFmtId="0" fontId="0" fillId="4" borderId="0" xfId="0" applyFill="1" applyProtection="1">
      <protection locked="0"/>
    </xf>
    <xf numFmtId="0" fontId="16" fillId="0" borderId="10" xfId="0" applyFont="1" applyFill="1" applyBorder="1" applyAlignment="1" applyProtection="1">
      <alignment horizontal="center" vertical="center" wrapText="1"/>
    </xf>
    <xf numFmtId="0" fontId="16" fillId="0" borderId="12" xfId="0" applyFont="1" applyFill="1" applyBorder="1" applyAlignment="1" applyProtection="1">
      <alignment horizontal="center" vertical="center" wrapText="1"/>
    </xf>
    <xf numFmtId="0" fontId="0" fillId="4" borderId="8" xfId="0" applyFill="1" applyBorder="1" applyAlignment="1" applyProtection="1">
      <alignment horizontal="center"/>
    </xf>
    <xf numFmtId="164" fontId="0" fillId="4" borderId="3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left" wrapText="1"/>
    </xf>
    <xf numFmtId="0" fontId="0" fillId="0" borderId="1" xfId="0" applyBorder="1" applyAlignment="1"/>
    <xf numFmtId="0" fontId="0" fillId="3" borderId="11" xfId="0" applyFill="1" applyBorder="1" applyAlignment="1"/>
    <xf numFmtId="0" fontId="0" fillId="0" borderId="13" xfId="0" applyBorder="1" applyAlignment="1"/>
    <xf numFmtId="0" fontId="0" fillId="0" borderId="11" xfId="0" applyBorder="1" applyAlignment="1" applyProtection="1">
      <protection locked="0"/>
    </xf>
    <xf numFmtId="0" fontId="0" fillId="0" borderId="7" xfId="0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/>
    <xf numFmtId="0" fontId="0" fillId="3" borderId="1" xfId="0" applyFill="1" applyBorder="1" applyAlignment="1"/>
    <xf numFmtId="0" fontId="0" fillId="0" borderId="1" xfId="0" applyBorder="1" applyAlignment="1" applyProtection="1">
      <protection locked="0"/>
    </xf>
    <xf numFmtId="0" fontId="19" fillId="0" borderId="1" xfId="0" applyFont="1" applyFill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L3" sqref="L3"/>
    </sheetView>
  </sheetViews>
  <sheetFormatPr defaultRowHeight="15" x14ac:dyDescent="0.25"/>
  <cols>
    <col min="1" max="1" width="5" customWidth="1"/>
    <col min="3" max="3" width="12.28515625" customWidth="1"/>
    <col min="12" max="12" width="65.7109375" customWidth="1"/>
  </cols>
  <sheetData>
    <row r="1" spans="1:12" ht="15.75" x14ac:dyDescent="0.25">
      <c r="A1" s="1"/>
    </row>
    <row r="2" spans="1:12" s="8" customFormat="1" ht="23.25" x14ac:dyDescent="0.35">
      <c r="B2" s="9" t="s">
        <v>94</v>
      </c>
    </row>
    <row r="4" spans="1:12" s="6" customFormat="1" ht="21" x14ac:dyDescent="0.35">
      <c r="B4" s="7" t="s">
        <v>18</v>
      </c>
    </row>
    <row r="5" spans="1:12" s="5" customFormat="1" ht="18.75" x14ac:dyDescent="0.3">
      <c r="B5" s="5" t="s">
        <v>61</v>
      </c>
    </row>
    <row r="6" spans="1:12" s="5" customFormat="1" ht="18.75" x14ac:dyDescent="0.3">
      <c r="B6" s="5" t="s">
        <v>35</v>
      </c>
    </row>
    <row r="7" spans="1:12" s="5" customFormat="1" ht="18.75" x14ac:dyDescent="0.3">
      <c r="B7" s="5" t="s">
        <v>46</v>
      </c>
    </row>
    <row r="8" spans="1:12" s="5" customFormat="1" ht="18.75" x14ac:dyDescent="0.3">
      <c r="B8" s="5" t="s">
        <v>45</v>
      </c>
    </row>
    <row r="9" spans="1:12" s="5" customFormat="1" ht="18.75" x14ac:dyDescent="0.3">
      <c r="B9" s="31" t="s">
        <v>44</v>
      </c>
    </row>
    <row r="10" spans="1:12" s="4" customFormat="1" ht="18.75" x14ac:dyDescent="0.3">
      <c r="B10" s="5" t="s">
        <v>43</v>
      </c>
    </row>
    <row r="11" spans="1:12" s="4" customFormat="1" ht="18.75" x14ac:dyDescent="0.3">
      <c r="B11" s="5" t="s">
        <v>47</v>
      </c>
    </row>
    <row r="12" spans="1:12" s="4" customFormat="1" ht="107.25" customHeight="1" x14ac:dyDescent="0.3">
      <c r="B12" s="55" t="s">
        <v>72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</row>
    <row r="13" spans="1:12" s="4" customFormat="1" ht="18.75" x14ac:dyDescent="0.3">
      <c r="B13" s="5"/>
    </row>
    <row r="14" spans="1:12" s="6" customFormat="1" ht="21" x14ac:dyDescent="0.35">
      <c r="B14" s="7" t="s">
        <v>19</v>
      </c>
    </row>
    <row r="15" spans="1:12" s="5" customFormat="1" ht="18.75" x14ac:dyDescent="0.3">
      <c r="B15" s="28" t="s">
        <v>62</v>
      </c>
    </row>
    <row r="16" spans="1:12" s="4" customFormat="1" ht="15.75" x14ac:dyDescent="0.25"/>
    <row r="17" spans="2:12" s="5" customFormat="1" ht="18.75" x14ac:dyDescent="0.3">
      <c r="B17" s="5" t="s">
        <v>34</v>
      </c>
    </row>
    <row r="19" spans="2:12" s="3" customFormat="1" ht="20.25" customHeight="1" x14ac:dyDescent="0.25">
      <c r="B19" s="61" t="s">
        <v>90</v>
      </c>
      <c r="C19" s="62"/>
      <c r="D19" s="61" t="s">
        <v>20</v>
      </c>
      <c r="E19" s="62"/>
      <c r="F19" s="62"/>
      <c r="G19" s="62"/>
      <c r="H19" s="62"/>
      <c r="I19" s="62"/>
      <c r="J19" s="62"/>
      <c r="K19" s="62"/>
      <c r="L19" s="53" t="s">
        <v>21</v>
      </c>
    </row>
    <row r="20" spans="2:12" x14ac:dyDescent="0.25">
      <c r="B20" s="64" t="s">
        <v>6</v>
      </c>
      <c r="C20" s="64"/>
      <c r="D20" s="56" t="s">
        <v>33</v>
      </c>
      <c r="E20" s="56"/>
      <c r="F20" s="56"/>
      <c r="G20" s="56"/>
      <c r="H20" s="56"/>
      <c r="I20" s="56"/>
      <c r="J20" s="56"/>
      <c r="K20" s="56"/>
      <c r="L20" s="52" t="s">
        <v>91</v>
      </c>
    </row>
    <row r="21" spans="2:12" x14ac:dyDescent="0.25">
      <c r="B21" s="57" t="s">
        <v>7</v>
      </c>
      <c r="C21" s="58"/>
      <c r="D21" s="63" t="s">
        <v>22</v>
      </c>
      <c r="E21" s="60"/>
      <c r="F21" s="60"/>
      <c r="G21" s="60"/>
      <c r="H21" s="60"/>
      <c r="I21" s="60"/>
      <c r="J21" s="60"/>
      <c r="K21" s="58"/>
      <c r="L21" s="52" t="s">
        <v>48</v>
      </c>
    </row>
    <row r="22" spans="2:12" x14ac:dyDescent="0.25">
      <c r="B22" s="64" t="s">
        <v>15</v>
      </c>
      <c r="C22" s="64"/>
      <c r="D22" s="65" t="s">
        <v>23</v>
      </c>
      <c r="E22" s="56"/>
      <c r="F22" s="56"/>
      <c r="G22" s="56"/>
      <c r="H22" s="56"/>
      <c r="I22" s="56"/>
      <c r="J22" s="56"/>
      <c r="K22" s="56"/>
      <c r="L22" s="2" t="s">
        <v>56</v>
      </c>
    </row>
    <row r="23" spans="2:12" x14ac:dyDescent="0.25">
      <c r="B23" s="57" t="s">
        <v>14</v>
      </c>
      <c r="C23" s="58"/>
      <c r="D23" s="59" t="s">
        <v>24</v>
      </c>
      <c r="E23" s="60"/>
      <c r="F23" s="60"/>
      <c r="G23" s="60"/>
      <c r="H23" s="60"/>
      <c r="I23" s="60"/>
      <c r="J23" s="60"/>
      <c r="K23" s="58"/>
      <c r="L23" s="2" t="s">
        <v>92</v>
      </c>
    </row>
    <row r="24" spans="2:12" x14ac:dyDescent="0.25">
      <c r="B24" s="57" t="s">
        <v>10</v>
      </c>
      <c r="C24" s="58"/>
      <c r="D24" s="59" t="s">
        <v>25</v>
      </c>
      <c r="E24" s="60"/>
      <c r="F24" s="60"/>
      <c r="G24" s="60"/>
      <c r="H24" s="60"/>
      <c r="I24" s="60"/>
      <c r="J24" s="60"/>
      <c r="K24" s="58"/>
      <c r="L24" s="2" t="s">
        <v>52</v>
      </c>
    </row>
    <row r="25" spans="2:12" x14ac:dyDescent="0.25">
      <c r="B25" s="57" t="s">
        <v>17</v>
      </c>
      <c r="C25" s="58"/>
      <c r="D25" s="59" t="s">
        <v>27</v>
      </c>
      <c r="E25" s="60"/>
      <c r="F25" s="60"/>
      <c r="G25" s="60"/>
      <c r="H25" s="60"/>
      <c r="I25" s="60"/>
      <c r="J25" s="60"/>
      <c r="K25" s="58"/>
      <c r="L25" s="2" t="s">
        <v>49</v>
      </c>
    </row>
    <row r="26" spans="2:12" x14ac:dyDescent="0.25">
      <c r="B26" s="57" t="s">
        <v>11</v>
      </c>
      <c r="C26" s="58"/>
      <c r="D26" s="59" t="s">
        <v>26</v>
      </c>
      <c r="E26" s="60"/>
      <c r="F26" s="60"/>
      <c r="G26" s="60"/>
      <c r="H26" s="60"/>
      <c r="I26" s="60"/>
      <c r="J26" s="60"/>
      <c r="K26" s="58"/>
      <c r="L26" s="2" t="s">
        <v>53</v>
      </c>
    </row>
    <row r="27" spans="2:12" x14ac:dyDescent="0.25">
      <c r="B27" s="57" t="s">
        <v>8</v>
      </c>
      <c r="C27" s="58"/>
      <c r="D27" s="59" t="s">
        <v>28</v>
      </c>
      <c r="E27" s="60"/>
      <c r="F27" s="60"/>
      <c r="G27" s="60"/>
      <c r="H27" s="60"/>
      <c r="I27" s="60"/>
      <c r="J27" s="60"/>
      <c r="K27" s="58"/>
      <c r="L27" s="2" t="s">
        <v>50</v>
      </c>
    </row>
    <row r="28" spans="2:12" x14ac:dyDescent="0.25">
      <c r="B28" s="57" t="s">
        <v>76</v>
      </c>
      <c r="C28" s="58"/>
      <c r="D28" s="59" t="s">
        <v>78</v>
      </c>
      <c r="E28" s="60"/>
      <c r="F28" s="60"/>
      <c r="G28" s="60"/>
      <c r="H28" s="60"/>
      <c r="I28" s="60"/>
      <c r="J28" s="60"/>
      <c r="K28" s="58"/>
      <c r="L28" s="2" t="s">
        <v>77</v>
      </c>
    </row>
    <row r="29" spans="2:12" x14ac:dyDescent="0.25">
      <c r="B29" s="57" t="s">
        <v>9</v>
      </c>
      <c r="C29" s="58"/>
      <c r="D29" s="59" t="s">
        <v>29</v>
      </c>
      <c r="E29" s="60"/>
      <c r="F29" s="60"/>
      <c r="G29" s="60"/>
      <c r="H29" s="60"/>
      <c r="I29" s="60"/>
      <c r="J29" s="60"/>
      <c r="K29" s="58"/>
      <c r="L29" s="2" t="s">
        <v>51</v>
      </c>
    </row>
    <row r="30" spans="2:12" x14ac:dyDescent="0.25">
      <c r="B30" s="64" t="s">
        <v>12</v>
      </c>
      <c r="C30" s="64"/>
      <c r="D30" s="65" t="s">
        <v>30</v>
      </c>
      <c r="E30" s="56"/>
      <c r="F30" s="56"/>
      <c r="G30" s="56"/>
      <c r="H30" s="56"/>
      <c r="I30" s="56"/>
      <c r="J30" s="56"/>
      <c r="K30" s="56"/>
      <c r="L30" s="2" t="s">
        <v>54</v>
      </c>
    </row>
    <row r="31" spans="2:12" x14ac:dyDescent="0.25">
      <c r="B31" s="64" t="s">
        <v>13</v>
      </c>
      <c r="C31" s="64"/>
      <c r="D31" s="65" t="s">
        <v>31</v>
      </c>
      <c r="E31" s="56"/>
      <c r="F31" s="56"/>
      <c r="G31" s="56"/>
      <c r="H31" s="56"/>
      <c r="I31" s="56"/>
      <c r="J31" s="56"/>
      <c r="K31" s="56"/>
      <c r="L31" s="2" t="s">
        <v>55</v>
      </c>
    </row>
    <row r="32" spans="2:12" x14ac:dyDescent="0.25">
      <c r="B32" s="64" t="s">
        <v>16</v>
      </c>
      <c r="C32" s="64"/>
      <c r="D32" s="65" t="s">
        <v>32</v>
      </c>
      <c r="E32" s="56"/>
      <c r="F32" s="56"/>
      <c r="G32" s="56"/>
      <c r="H32" s="56"/>
      <c r="I32" s="56"/>
      <c r="J32" s="56"/>
      <c r="K32" s="56"/>
      <c r="L32" s="2" t="s">
        <v>57</v>
      </c>
    </row>
  </sheetData>
  <mergeCells count="29">
    <mergeCell ref="B20:C20"/>
    <mergeCell ref="B23:C23"/>
    <mergeCell ref="B32:C32"/>
    <mergeCell ref="D32:K32"/>
    <mergeCell ref="B30:C30"/>
    <mergeCell ref="D30:K30"/>
    <mergeCell ref="B29:C29"/>
    <mergeCell ref="D29:K29"/>
    <mergeCell ref="B28:C28"/>
    <mergeCell ref="B31:C31"/>
    <mergeCell ref="D31:K31"/>
    <mergeCell ref="D28:K28"/>
    <mergeCell ref="D25:K25"/>
    <mergeCell ref="B12:L12"/>
    <mergeCell ref="D20:K20"/>
    <mergeCell ref="B26:C26"/>
    <mergeCell ref="D26:K26"/>
    <mergeCell ref="B27:C27"/>
    <mergeCell ref="D27:K27"/>
    <mergeCell ref="B24:C24"/>
    <mergeCell ref="D24:K24"/>
    <mergeCell ref="B19:C19"/>
    <mergeCell ref="D19:K19"/>
    <mergeCell ref="B21:C21"/>
    <mergeCell ref="D21:K21"/>
    <mergeCell ref="D23:K23"/>
    <mergeCell ref="B25:C25"/>
    <mergeCell ref="B22:C22"/>
    <mergeCell ref="D22:K2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topLeftCell="C1" zoomScale="85" zoomScaleNormal="85" workbookViewId="0">
      <selection activeCell="L15" sqref="L15"/>
    </sheetView>
  </sheetViews>
  <sheetFormatPr defaultRowHeight="15" x14ac:dyDescent="0.25"/>
  <cols>
    <col min="1" max="1" width="96.85546875" style="23" customWidth="1"/>
    <col min="2" max="2" width="9.140625" style="23"/>
    <col min="3" max="16" width="12" style="23" customWidth="1"/>
    <col min="17" max="17" width="14.7109375" style="26" customWidth="1"/>
    <col min="18" max="18" width="19.7109375" style="26" customWidth="1"/>
    <col min="19" max="265" width="9.140625" style="23"/>
    <col min="266" max="266" width="52.5703125" style="23" customWidth="1"/>
    <col min="267" max="267" width="9.140625" style="23"/>
    <col min="268" max="268" width="12" style="23" customWidth="1"/>
    <col min="269" max="269" width="14.85546875" style="23" customWidth="1"/>
    <col min="270" max="270" width="14.7109375" style="23" customWidth="1"/>
    <col min="271" max="521" width="9.140625" style="23"/>
    <col min="522" max="522" width="52.5703125" style="23" customWidth="1"/>
    <col min="523" max="523" width="9.140625" style="23"/>
    <col min="524" max="524" width="12" style="23" customWidth="1"/>
    <col min="525" max="525" width="14.85546875" style="23" customWidth="1"/>
    <col min="526" max="526" width="14.7109375" style="23" customWidth="1"/>
    <col min="527" max="777" width="9.140625" style="23"/>
    <col min="778" max="778" width="52.5703125" style="23" customWidth="1"/>
    <col min="779" max="779" width="9.140625" style="23"/>
    <col min="780" max="780" width="12" style="23" customWidth="1"/>
    <col min="781" max="781" width="14.85546875" style="23" customWidth="1"/>
    <col min="782" max="782" width="14.7109375" style="23" customWidth="1"/>
    <col min="783" max="1033" width="9.140625" style="23"/>
    <col min="1034" max="1034" width="52.5703125" style="23" customWidth="1"/>
    <col min="1035" max="1035" width="9.140625" style="23"/>
    <col min="1036" max="1036" width="12" style="23" customWidth="1"/>
    <col min="1037" max="1037" width="14.85546875" style="23" customWidth="1"/>
    <col min="1038" max="1038" width="14.7109375" style="23" customWidth="1"/>
    <col min="1039" max="1289" width="9.140625" style="23"/>
    <col min="1290" max="1290" width="52.5703125" style="23" customWidth="1"/>
    <col min="1291" max="1291" width="9.140625" style="23"/>
    <col min="1292" max="1292" width="12" style="23" customWidth="1"/>
    <col min="1293" max="1293" width="14.85546875" style="23" customWidth="1"/>
    <col min="1294" max="1294" width="14.7109375" style="23" customWidth="1"/>
    <col min="1295" max="1545" width="9.140625" style="23"/>
    <col min="1546" max="1546" width="52.5703125" style="23" customWidth="1"/>
    <col min="1547" max="1547" width="9.140625" style="23"/>
    <col min="1548" max="1548" width="12" style="23" customWidth="1"/>
    <col min="1549" max="1549" width="14.85546875" style="23" customWidth="1"/>
    <col min="1550" max="1550" width="14.7109375" style="23" customWidth="1"/>
    <col min="1551" max="1801" width="9.140625" style="23"/>
    <col min="1802" max="1802" width="52.5703125" style="23" customWidth="1"/>
    <col min="1803" max="1803" width="9.140625" style="23"/>
    <col min="1804" max="1804" width="12" style="23" customWidth="1"/>
    <col min="1805" max="1805" width="14.85546875" style="23" customWidth="1"/>
    <col min="1806" max="1806" width="14.7109375" style="23" customWidth="1"/>
    <col min="1807" max="2057" width="9.140625" style="23"/>
    <col min="2058" max="2058" width="52.5703125" style="23" customWidth="1"/>
    <col min="2059" max="2059" width="9.140625" style="23"/>
    <col min="2060" max="2060" width="12" style="23" customWidth="1"/>
    <col min="2061" max="2061" width="14.85546875" style="23" customWidth="1"/>
    <col min="2062" max="2062" width="14.7109375" style="23" customWidth="1"/>
    <col min="2063" max="2313" width="9.140625" style="23"/>
    <col min="2314" max="2314" width="52.5703125" style="23" customWidth="1"/>
    <col min="2315" max="2315" width="9.140625" style="23"/>
    <col min="2316" max="2316" width="12" style="23" customWidth="1"/>
    <col min="2317" max="2317" width="14.85546875" style="23" customWidth="1"/>
    <col min="2318" max="2318" width="14.7109375" style="23" customWidth="1"/>
    <col min="2319" max="2569" width="9.140625" style="23"/>
    <col min="2570" max="2570" width="52.5703125" style="23" customWidth="1"/>
    <col min="2571" max="2571" width="9.140625" style="23"/>
    <col min="2572" max="2572" width="12" style="23" customWidth="1"/>
    <col min="2573" max="2573" width="14.85546875" style="23" customWidth="1"/>
    <col min="2574" max="2574" width="14.7109375" style="23" customWidth="1"/>
    <col min="2575" max="2825" width="9.140625" style="23"/>
    <col min="2826" max="2826" width="52.5703125" style="23" customWidth="1"/>
    <col min="2827" max="2827" width="9.140625" style="23"/>
    <col min="2828" max="2828" width="12" style="23" customWidth="1"/>
    <col min="2829" max="2829" width="14.85546875" style="23" customWidth="1"/>
    <col min="2830" max="2830" width="14.7109375" style="23" customWidth="1"/>
    <col min="2831" max="3081" width="9.140625" style="23"/>
    <col min="3082" max="3082" width="52.5703125" style="23" customWidth="1"/>
    <col min="3083" max="3083" width="9.140625" style="23"/>
    <col min="3084" max="3084" width="12" style="23" customWidth="1"/>
    <col min="3085" max="3085" width="14.85546875" style="23" customWidth="1"/>
    <col min="3086" max="3086" width="14.7109375" style="23" customWidth="1"/>
    <col min="3087" max="3337" width="9.140625" style="23"/>
    <col min="3338" max="3338" width="52.5703125" style="23" customWidth="1"/>
    <col min="3339" max="3339" width="9.140625" style="23"/>
    <col min="3340" max="3340" width="12" style="23" customWidth="1"/>
    <col min="3341" max="3341" width="14.85546875" style="23" customWidth="1"/>
    <col min="3342" max="3342" width="14.7109375" style="23" customWidth="1"/>
    <col min="3343" max="3593" width="9.140625" style="23"/>
    <col min="3594" max="3594" width="52.5703125" style="23" customWidth="1"/>
    <col min="3595" max="3595" width="9.140625" style="23"/>
    <col min="3596" max="3596" width="12" style="23" customWidth="1"/>
    <col min="3597" max="3597" width="14.85546875" style="23" customWidth="1"/>
    <col min="3598" max="3598" width="14.7109375" style="23" customWidth="1"/>
    <col min="3599" max="3849" width="9.140625" style="23"/>
    <col min="3850" max="3850" width="52.5703125" style="23" customWidth="1"/>
    <col min="3851" max="3851" width="9.140625" style="23"/>
    <col min="3852" max="3852" width="12" style="23" customWidth="1"/>
    <col min="3853" max="3853" width="14.85546875" style="23" customWidth="1"/>
    <col min="3854" max="3854" width="14.7109375" style="23" customWidth="1"/>
    <col min="3855" max="4105" width="9.140625" style="23"/>
    <col min="4106" max="4106" width="52.5703125" style="23" customWidth="1"/>
    <col min="4107" max="4107" width="9.140625" style="23"/>
    <col min="4108" max="4108" width="12" style="23" customWidth="1"/>
    <col min="4109" max="4109" width="14.85546875" style="23" customWidth="1"/>
    <col min="4110" max="4110" width="14.7109375" style="23" customWidth="1"/>
    <col min="4111" max="4361" width="9.140625" style="23"/>
    <col min="4362" max="4362" width="52.5703125" style="23" customWidth="1"/>
    <col min="4363" max="4363" width="9.140625" style="23"/>
    <col min="4364" max="4364" width="12" style="23" customWidth="1"/>
    <col min="4365" max="4365" width="14.85546875" style="23" customWidth="1"/>
    <col min="4366" max="4366" width="14.7109375" style="23" customWidth="1"/>
    <col min="4367" max="4617" width="9.140625" style="23"/>
    <col min="4618" max="4618" width="52.5703125" style="23" customWidth="1"/>
    <col min="4619" max="4619" width="9.140625" style="23"/>
    <col min="4620" max="4620" width="12" style="23" customWidth="1"/>
    <col min="4621" max="4621" width="14.85546875" style="23" customWidth="1"/>
    <col min="4622" max="4622" width="14.7109375" style="23" customWidth="1"/>
    <col min="4623" max="4873" width="9.140625" style="23"/>
    <col min="4874" max="4874" width="52.5703125" style="23" customWidth="1"/>
    <col min="4875" max="4875" width="9.140625" style="23"/>
    <col min="4876" max="4876" width="12" style="23" customWidth="1"/>
    <col min="4877" max="4877" width="14.85546875" style="23" customWidth="1"/>
    <col min="4878" max="4878" width="14.7109375" style="23" customWidth="1"/>
    <col min="4879" max="5129" width="9.140625" style="23"/>
    <col min="5130" max="5130" width="52.5703125" style="23" customWidth="1"/>
    <col min="5131" max="5131" width="9.140625" style="23"/>
    <col min="5132" max="5132" width="12" style="23" customWidth="1"/>
    <col min="5133" max="5133" width="14.85546875" style="23" customWidth="1"/>
    <col min="5134" max="5134" width="14.7109375" style="23" customWidth="1"/>
    <col min="5135" max="5385" width="9.140625" style="23"/>
    <col min="5386" max="5386" width="52.5703125" style="23" customWidth="1"/>
    <col min="5387" max="5387" width="9.140625" style="23"/>
    <col min="5388" max="5388" width="12" style="23" customWidth="1"/>
    <col min="5389" max="5389" width="14.85546875" style="23" customWidth="1"/>
    <col min="5390" max="5390" width="14.7109375" style="23" customWidth="1"/>
    <col min="5391" max="5641" width="9.140625" style="23"/>
    <col min="5642" max="5642" width="52.5703125" style="23" customWidth="1"/>
    <col min="5643" max="5643" width="9.140625" style="23"/>
    <col min="5644" max="5644" width="12" style="23" customWidth="1"/>
    <col min="5645" max="5645" width="14.85546875" style="23" customWidth="1"/>
    <col min="5646" max="5646" width="14.7109375" style="23" customWidth="1"/>
    <col min="5647" max="5897" width="9.140625" style="23"/>
    <col min="5898" max="5898" width="52.5703125" style="23" customWidth="1"/>
    <col min="5899" max="5899" width="9.140625" style="23"/>
    <col min="5900" max="5900" width="12" style="23" customWidth="1"/>
    <col min="5901" max="5901" width="14.85546875" style="23" customWidth="1"/>
    <col min="5902" max="5902" width="14.7109375" style="23" customWidth="1"/>
    <col min="5903" max="6153" width="9.140625" style="23"/>
    <col min="6154" max="6154" width="52.5703125" style="23" customWidth="1"/>
    <col min="6155" max="6155" width="9.140625" style="23"/>
    <col min="6156" max="6156" width="12" style="23" customWidth="1"/>
    <col min="6157" max="6157" width="14.85546875" style="23" customWidth="1"/>
    <col min="6158" max="6158" width="14.7109375" style="23" customWidth="1"/>
    <col min="6159" max="6409" width="9.140625" style="23"/>
    <col min="6410" max="6410" width="52.5703125" style="23" customWidth="1"/>
    <col min="6411" max="6411" width="9.140625" style="23"/>
    <col min="6412" max="6412" width="12" style="23" customWidth="1"/>
    <col min="6413" max="6413" width="14.85546875" style="23" customWidth="1"/>
    <col min="6414" max="6414" width="14.7109375" style="23" customWidth="1"/>
    <col min="6415" max="6665" width="9.140625" style="23"/>
    <col min="6666" max="6666" width="52.5703125" style="23" customWidth="1"/>
    <col min="6667" max="6667" width="9.140625" style="23"/>
    <col min="6668" max="6668" width="12" style="23" customWidth="1"/>
    <col min="6669" max="6669" width="14.85546875" style="23" customWidth="1"/>
    <col min="6670" max="6670" width="14.7109375" style="23" customWidth="1"/>
    <col min="6671" max="6921" width="9.140625" style="23"/>
    <col min="6922" max="6922" width="52.5703125" style="23" customWidth="1"/>
    <col min="6923" max="6923" width="9.140625" style="23"/>
    <col min="6924" max="6924" width="12" style="23" customWidth="1"/>
    <col min="6925" max="6925" width="14.85546875" style="23" customWidth="1"/>
    <col min="6926" max="6926" width="14.7109375" style="23" customWidth="1"/>
    <col min="6927" max="7177" width="9.140625" style="23"/>
    <col min="7178" max="7178" width="52.5703125" style="23" customWidth="1"/>
    <col min="7179" max="7179" width="9.140625" style="23"/>
    <col min="7180" max="7180" width="12" style="23" customWidth="1"/>
    <col min="7181" max="7181" width="14.85546875" style="23" customWidth="1"/>
    <col min="7182" max="7182" width="14.7109375" style="23" customWidth="1"/>
    <col min="7183" max="7433" width="9.140625" style="23"/>
    <col min="7434" max="7434" width="52.5703125" style="23" customWidth="1"/>
    <col min="7435" max="7435" width="9.140625" style="23"/>
    <col min="7436" max="7436" width="12" style="23" customWidth="1"/>
    <col min="7437" max="7437" width="14.85546875" style="23" customWidth="1"/>
    <col min="7438" max="7438" width="14.7109375" style="23" customWidth="1"/>
    <col min="7439" max="7689" width="9.140625" style="23"/>
    <col min="7690" max="7690" width="52.5703125" style="23" customWidth="1"/>
    <col min="7691" max="7691" width="9.140625" style="23"/>
    <col min="7692" max="7692" width="12" style="23" customWidth="1"/>
    <col min="7693" max="7693" width="14.85546875" style="23" customWidth="1"/>
    <col min="7694" max="7694" width="14.7109375" style="23" customWidth="1"/>
    <col min="7695" max="7945" width="9.140625" style="23"/>
    <col min="7946" max="7946" width="52.5703125" style="23" customWidth="1"/>
    <col min="7947" max="7947" width="9.140625" style="23"/>
    <col min="7948" max="7948" width="12" style="23" customWidth="1"/>
    <col min="7949" max="7949" width="14.85546875" style="23" customWidth="1"/>
    <col min="7950" max="7950" width="14.7109375" style="23" customWidth="1"/>
    <col min="7951" max="8201" width="9.140625" style="23"/>
    <col min="8202" max="8202" width="52.5703125" style="23" customWidth="1"/>
    <col min="8203" max="8203" width="9.140625" style="23"/>
    <col min="8204" max="8204" width="12" style="23" customWidth="1"/>
    <col min="8205" max="8205" width="14.85546875" style="23" customWidth="1"/>
    <col min="8206" max="8206" width="14.7109375" style="23" customWidth="1"/>
    <col min="8207" max="8457" width="9.140625" style="23"/>
    <col min="8458" max="8458" width="52.5703125" style="23" customWidth="1"/>
    <col min="8459" max="8459" width="9.140625" style="23"/>
    <col min="8460" max="8460" width="12" style="23" customWidth="1"/>
    <col min="8461" max="8461" width="14.85546875" style="23" customWidth="1"/>
    <col min="8462" max="8462" width="14.7109375" style="23" customWidth="1"/>
    <col min="8463" max="8713" width="9.140625" style="23"/>
    <col min="8714" max="8714" width="52.5703125" style="23" customWidth="1"/>
    <col min="8715" max="8715" width="9.140625" style="23"/>
    <col min="8716" max="8716" width="12" style="23" customWidth="1"/>
    <col min="8717" max="8717" width="14.85546875" style="23" customWidth="1"/>
    <col min="8718" max="8718" width="14.7109375" style="23" customWidth="1"/>
    <col min="8719" max="8969" width="9.140625" style="23"/>
    <col min="8970" max="8970" width="52.5703125" style="23" customWidth="1"/>
    <col min="8971" max="8971" width="9.140625" style="23"/>
    <col min="8972" max="8972" width="12" style="23" customWidth="1"/>
    <col min="8973" max="8973" width="14.85546875" style="23" customWidth="1"/>
    <col min="8974" max="8974" width="14.7109375" style="23" customWidth="1"/>
    <col min="8975" max="9225" width="9.140625" style="23"/>
    <col min="9226" max="9226" width="52.5703125" style="23" customWidth="1"/>
    <col min="9227" max="9227" width="9.140625" style="23"/>
    <col min="9228" max="9228" width="12" style="23" customWidth="1"/>
    <col min="9229" max="9229" width="14.85546875" style="23" customWidth="1"/>
    <col min="9230" max="9230" width="14.7109375" style="23" customWidth="1"/>
    <col min="9231" max="9481" width="9.140625" style="23"/>
    <col min="9482" max="9482" width="52.5703125" style="23" customWidth="1"/>
    <col min="9483" max="9483" width="9.140625" style="23"/>
    <col min="9484" max="9484" width="12" style="23" customWidth="1"/>
    <col min="9485" max="9485" width="14.85546875" style="23" customWidth="1"/>
    <col min="9486" max="9486" width="14.7109375" style="23" customWidth="1"/>
    <col min="9487" max="9737" width="9.140625" style="23"/>
    <col min="9738" max="9738" width="52.5703125" style="23" customWidth="1"/>
    <col min="9739" max="9739" width="9.140625" style="23"/>
    <col min="9740" max="9740" width="12" style="23" customWidth="1"/>
    <col min="9741" max="9741" width="14.85546875" style="23" customWidth="1"/>
    <col min="9742" max="9742" width="14.7109375" style="23" customWidth="1"/>
    <col min="9743" max="9993" width="9.140625" style="23"/>
    <col min="9994" max="9994" width="52.5703125" style="23" customWidth="1"/>
    <col min="9995" max="9995" width="9.140625" style="23"/>
    <col min="9996" max="9996" width="12" style="23" customWidth="1"/>
    <col min="9997" max="9997" width="14.85546875" style="23" customWidth="1"/>
    <col min="9998" max="9998" width="14.7109375" style="23" customWidth="1"/>
    <col min="9999" max="10249" width="9.140625" style="23"/>
    <col min="10250" max="10250" width="52.5703125" style="23" customWidth="1"/>
    <col min="10251" max="10251" width="9.140625" style="23"/>
    <col min="10252" max="10252" width="12" style="23" customWidth="1"/>
    <col min="10253" max="10253" width="14.85546875" style="23" customWidth="1"/>
    <col min="10254" max="10254" width="14.7109375" style="23" customWidth="1"/>
    <col min="10255" max="10505" width="9.140625" style="23"/>
    <col min="10506" max="10506" width="52.5703125" style="23" customWidth="1"/>
    <col min="10507" max="10507" width="9.140625" style="23"/>
    <col min="10508" max="10508" width="12" style="23" customWidth="1"/>
    <col min="10509" max="10509" width="14.85546875" style="23" customWidth="1"/>
    <col min="10510" max="10510" width="14.7109375" style="23" customWidth="1"/>
    <col min="10511" max="10761" width="9.140625" style="23"/>
    <col min="10762" max="10762" width="52.5703125" style="23" customWidth="1"/>
    <col min="10763" max="10763" width="9.140625" style="23"/>
    <col min="10764" max="10764" width="12" style="23" customWidth="1"/>
    <col min="10765" max="10765" width="14.85546875" style="23" customWidth="1"/>
    <col min="10766" max="10766" width="14.7109375" style="23" customWidth="1"/>
    <col min="10767" max="11017" width="9.140625" style="23"/>
    <col min="11018" max="11018" width="52.5703125" style="23" customWidth="1"/>
    <col min="11019" max="11019" width="9.140625" style="23"/>
    <col min="11020" max="11020" width="12" style="23" customWidth="1"/>
    <col min="11021" max="11021" width="14.85546875" style="23" customWidth="1"/>
    <col min="11022" max="11022" width="14.7109375" style="23" customWidth="1"/>
    <col min="11023" max="11273" width="9.140625" style="23"/>
    <col min="11274" max="11274" width="52.5703125" style="23" customWidth="1"/>
    <col min="11275" max="11275" width="9.140625" style="23"/>
    <col min="11276" max="11276" width="12" style="23" customWidth="1"/>
    <col min="11277" max="11277" width="14.85546875" style="23" customWidth="1"/>
    <col min="11278" max="11278" width="14.7109375" style="23" customWidth="1"/>
    <col min="11279" max="11529" width="9.140625" style="23"/>
    <col min="11530" max="11530" width="52.5703125" style="23" customWidth="1"/>
    <col min="11531" max="11531" width="9.140625" style="23"/>
    <col min="11532" max="11532" width="12" style="23" customWidth="1"/>
    <col min="11533" max="11533" width="14.85546875" style="23" customWidth="1"/>
    <col min="11534" max="11534" width="14.7109375" style="23" customWidth="1"/>
    <col min="11535" max="11785" width="9.140625" style="23"/>
    <col min="11786" max="11786" width="52.5703125" style="23" customWidth="1"/>
    <col min="11787" max="11787" width="9.140625" style="23"/>
    <col min="11788" max="11788" width="12" style="23" customWidth="1"/>
    <col min="11789" max="11789" width="14.85546875" style="23" customWidth="1"/>
    <col min="11790" max="11790" width="14.7109375" style="23" customWidth="1"/>
    <col min="11791" max="12041" width="9.140625" style="23"/>
    <col min="12042" max="12042" width="52.5703125" style="23" customWidth="1"/>
    <col min="12043" max="12043" width="9.140625" style="23"/>
    <col min="12044" max="12044" width="12" style="23" customWidth="1"/>
    <col min="12045" max="12045" width="14.85546875" style="23" customWidth="1"/>
    <col min="12046" max="12046" width="14.7109375" style="23" customWidth="1"/>
    <col min="12047" max="12297" width="9.140625" style="23"/>
    <col min="12298" max="12298" width="52.5703125" style="23" customWidth="1"/>
    <col min="12299" max="12299" width="9.140625" style="23"/>
    <col min="12300" max="12300" width="12" style="23" customWidth="1"/>
    <col min="12301" max="12301" width="14.85546875" style="23" customWidth="1"/>
    <col min="12302" max="12302" width="14.7109375" style="23" customWidth="1"/>
    <col min="12303" max="12553" width="9.140625" style="23"/>
    <col min="12554" max="12554" width="52.5703125" style="23" customWidth="1"/>
    <col min="12555" max="12555" width="9.140625" style="23"/>
    <col min="12556" max="12556" width="12" style="23" customWidth="1"/>
    <col min="12557" max="12557" width="14.85546875" style="23" customWidth="1"/>
    <col min="12558" max="12558" width="14.7109375" style="23" customWidth="1"/>
    <col min="12559" max="12809" width="9.140625" style="23"/>
    <col min="12810" max="12810" width="52.5703125" style="23" customWidth="1"/>
    <col min="12811" max="12811" width="9.140625" style="23"/>
    <col min="12812" max="12812" width="12" style="23" customWidth="1"/>
    <col min="12813" max="12813" width="14.85546875" style="23" customWidth="1"/>
    <col min="12814" max="12814" width="14.7109375" style="23" customWidth="1"/>
    <col min="12815" max="13065" width="9.140625" style="23"/>
    <col min="13066" max="13066" width="52.5703125" style="23" customWidth="1"/>
    <col min="13067" max="13067" width="9.140625" style="23"/>
    <col min="13068" max="13068" width="12" style="23" customWidth="1"/>
    <col min="13069" max="13069" width="14.85546875" style="23" customWidth="1"/>
    <col min="13070" max="13070" width="14.7109375" style="23" customWidth="1"/>
    <col min="13071" max="13321" width="9.140625" style="23"/>
    <col min="13322" max="13322" width="52.5703125" style="23" customWidth="1"/>
    <col min="13323" max="13323" width="9.140625" style="23"/>
    <col min="13324" max="13324" width="12" style="23" customWidth="1"/>
    <col min="13325" max="13325" width="14.85546875" style="23" customWidth="1"/>
    <col min="13326" max="13326" width="14.7109375" style="23" customWidth="1"/>
    <col min="13327" max="13577" width="9.140625" style="23"/>
    <col min="13578" max="13578" width="52.5703125" style="23" customWidth="1"/>
    <col min="13579" max="13579" width="9.140625" style="23"/>
    <col min="13580" max="13580" width="12" style="23" customWidth="1"/>
    <col min="13581" max="13581" width="14.85546875" style="23" customWidth="1"/>
    <col min="13582" max="13582" width="14.7109375" style="23" customWidth="1"/>
    <col min="13583" max="13833" width="9.140625" style="23"/>
    <col min="13834" max="13834" width="52.5703125" style="23" customWidth="1"/>
    <col min="13835" max="13835" width="9.140625" style="23"/>
    <col min="13836" max="13836" width="12" style="23" customWidth="1"/>
    <col min="13837" max="13837" width="14.85546875" style="23" customWidth="1"/>
    <col min="13838" max="13838" width="14.7109375" style="23" customWidth="1"/>
    <col min="13839" max="14089" width="9.140625" style="23"/>
    <col min="14090" max="14090" width="52.5703125" style="23" customWidth="1"/>
    <col min="14091" max="14091" width="9.140625" style="23"/>
    <col min="14092" max="14092" width="12" style="23" customWidth="1"/>
    <col min="14093" max="14093" width="14.85546875" style="23" customWidth="1"/>
    <col min="14094" max="14094" width="14.7109375" style="23" customWidth="1"/>
    <col min="14095" max="14345" width="9.140625" style="23"/>
    <col min="14346" max="14346" width="52.5703125" style="23" customWidth="1"/>
    <col min="14347" max="14347" width="9.140625" style="23"/>
    <col min="14348" max="14348" width="12" style="23" customWidth="1"/>
    <col min="14349" max="14349" width="14.85546875" style="23" customWidth="1"/>
    <col min="14350" max="14350" width="14.7109375" style="23" customWidth="1"/>
    <col min="14351" max="14601" width="9.140625" style="23"/>
    <col min="14602" max="14602" width="52.5703125" style="23" customWidth="1"/>
    <col min="14603" max="14603" width="9.140625" style="23"/>
    <col min="14604" max="14604" width="12" style="23" customWidth="1"/>
    <col min="14605" max="14605" width="14.85546875" style="23" customWidth="1"/>
    <col min="14606" max="14606" width="14.7109375" style="23" customWidth="1"/>
    <col min="14607" max="14857" width="9.140625" style="23"/>
    <col min="14858" max="14858" width="52.5703125" style="23" customWidth="1"/>
    <col min="14859" max="14859" width="9.140625" style="23"/>
    <col min="14860" max="14860" width="12" style="23" customWidth="1"/>
    <col min="14861" max="14861" width="14.85546875" style="23" customWidth="1"/>
    <col min="14862" max="14862" width="14.7109375" style="23" customWidth="1"/>
    <col min="14863" max="15113" width="9.140625" style="23"/>
    <col min="15114" max="15114" width="52.5703125" style="23" customWidth="1"/>
    <col min="15115" max="15115" width="9.140625" style="23"/>
    <col min="15116" max="15116" width="12" style="23" customWidth="1"/>
    <col min="15117" max="15117" width="14.85546875" style="23" customWidth="1"/>
    <col min="15118" max="15118" width="14.7109375" style="23" customWidth="1"/>
    <col min="15119" max="15369" width="9.140625" style="23"/>
    <col min="15370" max="15370" width="52.5703125" style="23" customWidth="1"/>
    <col min="15371" max="15371" width="9.140625" style="23"/>
    <col min="15372" max="15372" width="12" style="23" customWidth="1"/>
    <col min="15373" max="15373" width="14.85546875" style="23" customWidth="1"/>
    <col min="15374" max="15374" width="14.7109375" style="23" customWidth="1"/>
    <col min="15375" max="15625" width="9.140625" style="23"/>
    <col min="15626" max="15626" width="52.5703125" style="23" customWidth="1"/>
    <col min="15627" max="15627" width="9.140625" style="23"/>
    <col min="15628" max="15628" width="12" style="23" customWidth="1"/>
    <col min="15629" max="15629" width="14.85546875" style="23" customWidth="1"/>
    <col min="15630" max="15630" width="14.7109375" style="23" customWidth="1"/>
    <col min="15631" max="15881" width="9.140625" style="23"/>
    <col min="15882" max="15882" width="52.5703125" style="23" customWidth="1"/>
    <col min="15883" max="15883" width="9.140625" style="23"/>
    <col min="15884" max="15884" width="12" style="23" customWidth="1"/>
    <col min="15885" max="15885" width="14.85546875" style="23" customWidth="1"/>
    <col min="15886" max="15886" width="14.7109375" style="23" customWidth="1"/>
    <col min="15887" max="16137" width="9.140625" style="23"/>
    <col min="16138" max="16138" width="52.5703125" style="23" customWidth="1"/>
    <col min="16139" max="16139" width="9.140625" style="23"/>
    <col min="16140" max="16140" width="12" style="23" customWidth="1"/>
    <col min="16141" max="16141" width="14.85546875" style="23" customWidth="1"/>
    <col min="16142" max="16142" width="14.7109375" style="23" customWidth="1"/>
    <col min="16143" max="16384" width="9.140625" style="23"/>
  </cols>
  <sheetData>
    <row r="1" spans="1:18" ht="32.25" customHeight="1" thickBot="1" x14ac:dyDescent="0.35">
      <c r="A1" s="45" t="s">
        <v>93</v>
      </c>
      <c r="B1" s="45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2"/>
      <c r="R1" s="12"/>
    </row>
    <row r="2" spans="1:18" s="29" customFormat="1" ht="32.25" customHeight="1" thickBot="1" x14ac:dyDescent="0.3">
      <c r="A2" s="48" t="s">
        <v>40</v>
      </c>
      <c r="B2" s="30" t="s">
        <v>0</v>
      </c>
      <c r="C2" s="49" t="s">
        <v>6</v>
      </c>
      <c r="D2" s="30" t="s">
        <v>7</v>
      </c>
      <c r="E2" s="30" t="s">
        <v>15</v>
      </c>
      <c r="F2" s="30" t="s">
        <v>14</v>
      </c>
      <c r="G2" s="30" t="s">
        <v>71</v>
      </c>
      <c r="H2" s="30" t="s">
        <v>17</v>
      </c>
      <c r="I2" s="30" t="s">
        <v>11</v>
      </c>
      <c r="J2" s="30" t="s">
        <v>8</v>
      </c>
      <c r="K2" s="30" t="s">
        <v>76</v>
      </c>
      <c r="L2" s="30" t="s">
        <v>9</v>
      </c>
      <c r="M2" s="30" t="s">
        <v>12</v>
      </c>
      <c r="N2" s="30" t="s">
        <v>13</v>
      </c>
      <c r="O2" s="30" t="s">
        <v>16</v>
      </c>
      <c r="P2" s="30" t="s">
        <v>38</v>
      </c>
      <c r="Q2" s="30" t="s">
        <v>37</v>
      </c>
      <c r="R2" s="30" t="s">
        <v>36</v>
      </c>
    </row>
    <row r="3" spans="1:18" x14ac:dyDescent="0.25">
      <c r="A3" s="27" t="s">
        <v>41</v>
      </c>
      <c r="B3" s="18" t="s">
        <v>0</v>
      </c>
      <c r="C3" s="19" t="s">
        <v>39</v>
      </c>
      <c r="D3" s="20" t="s">
        <v>39</v>
      </c>
      <c r="E3" s="20" t="s">
        <v>39</v>
      </c>
      <c r="F3" s="20" t="s">
        <v>39</v>
      </c>
      <c r="G3" s="20" t="s">
        <v>39</v>
      </c>
      <c r="H3" s="20" t="s">
        <v>39</v>
      </c>
      <c r="I3" s="20" t="s">
        <v>39</v>
      </c>
      <c r="J3" s="20" t="s">
        <v>39</v>
      </c>
      <c r="K3" s="20" t="s">
        <v>39</v>
      </c>
      <c r="L3" s="20" t="s">
        <v>39</v>
      </c>
      <c r="M3" s="20" t="s">
        <v>39</v>
      </c>
      <c r="N3" s="20" t="s">
        <v>39</v>
      </c>
      <c r="O3" s="20" t="s">
        <v>39</v>
      </c>
      <c r="P3" s="20" t="s">
        <v>38</v>
      </c>
      <c r="Q3" s="10"/>
      <c r="R3" s="10"/>
    </row>
    <row r="4" spans="1:18" x14ac:dyDescent="0.25">
      <c r="A4" s="13" t="s">
        <v>58</v>
      </c>
      <c r="B4" s="14" t="s">
        <v>1</v>
      </c>
      <c r="C4" s="15">
        <v>4</v>
      </c>
      <c r="D4" s="16"/>
      <c r="E4" s="16">
        <v>1</v>
      </c>
      <c r="F4" s="16">
        <v>1</v>
      </c>
      <c r="G4" s="16">
        <v>1</v>
      </c>
      <c r="H4" s="16"/>
      <c r="I4" s="16"/>
      <c r="J4" s="16"/>
      <c r="K4" s="16"/>
      <c r="L4" s="16"/>
      <c r="M4" s="16"/>
      <c r="N4" s="16"/>
      <c r="O4" s="16"/>
      <c r="P4" s="16">
        <f t="shared" ref="P4:P7" si="0">SUM(C4:O4)</f>
        <v>7</v>
      </c>
      <c r="Q4" s="24">
        <v>1936</v>
      </c>
      <c r="R4" s="24">
        <f t="shared" ref="R4:R7" si="1">P4*Q4</f>
        <v>13552</v>
      </c>
    </row>
    <row r="5" spans="1:18" x14ac:dyDescent="0.25">
      <c r="A5" s="13" t="s">
        <v>59</v>
      </c>
      <c r="B5" s="14" t="s">
        <v>1</v>
      </c>
      <c r="C5" s="15"/>
      <c r="D5" s="16">
        <v>1</v>
      </c>
      <c r="E5" s="16"/>
      <c r="F5" s="16"/>
      <c r="G5" s="16">
        <v>1</v>
      </c>
      <c r="H5" s="16"/>
      <c r="I5" s="16"/>
      <c r="J5" s="16"/>
      <c r="K5" s="16"/>
      <c r="L5" s="16"/>
      <c r="M5" s="16"/>
      <c r="N5" s="16"/>
      <c r="O5" s="16"/>
      <c r="P5" s="16">
        <f t="shared" si="0"/>
        <v>2</v>
      </c>
      <c r="Q5" s="24">
        <v>1936</v>
      </c>
      <c r="R5" s="24">
        <f t="shared" si="1"/>
        <v>3872</v>
      </c>
    </row>
    <row r="6" spans="1:18" x14ac:dyDescent="0.25">
      <c r="A6" s="13" t="s">
        <v>60</v>
      </c>
      <c r="B6" s="14" t="s">
        <v>1</v>
      </c>
      <c r="C6" s="15">
        <v>2</v>
      </c>
      <c r="D6" s="16"/>
      <c r="E6" s="16">
        <v>1</v>
      </c>
      <c r="F6" s="16"/>
      <c r="G6" s="16">
        <v>1</v>
      </c>
      <c r="H6" s="16"/>
      <c r="I6" s="16"/>
      <c r="J6" s="16"/>
      <c r="K6" s="16"/>
      <c r="L6" s="16"/>
      <c r="M6" s="16">
        <v>1</v>
      </c>
      <c r="N6" s="16"/>
      <c r="O6" s="16"/>
      <c r="P6" s="16">
        <f t="shared" si="0"/>
        <v>5</v>
      </c>
      <c r="Q6" s="24">
        <v>3569.5</v>
      </c>
      <c r="R6" s="24">
        <f t="shared" si="1"/>
        <v>17847.5</v>
      </c>
    </row>
    <row r="7" spans="1:18" x14ac:dyDescent="0.25">
      <c r="A7" s="13" t="s">
        <v>73</v>
      </c>
      <c r="B7" s="14" t="s">
        <v>1</v>
      </c>
      <c r="C7" s="15">
        <v>2</v>
      </c>
      <c r="D7" s="16"/>
      <c r="E7" s="16"/>
      <c r="F7" s="16"/>
      <c r="G7" s="16">
        <v>1</v>
      </c>
      <c r="H7" s="16"/>
      <c r="I7" s="16"/>
      <c r="J7" s="16"/>
      <c r="K7" s="16"/>
      <c r="L7" s="16"/>
      <c r="M7" s="16">
        <v>1</v>
      </c>
      <c r="N7" s="16"/>
      <c r="O7" s="16"/>
      <c r="P7" s="16">
        <f t="shared" si="0"/>
        <v>4</v>
      </c>
      <c r="Q7" s="24">
        <v>3519.89</v>
      </c>
      <c r="R7" s="24">
        <f t="shared" si="1"/>
        <v>14079.56</v>
      </c>
    </row>
    <row r="8" spans="1:18" x14ac:dyDescent="0.25">
      <c r="A8" s="17" t="s">
        <v>63</v>
      </c>
      <c r="B8" s="18" t="s">
        <v>0</v>
      </c>
      <c r="C8" s="19" t="s">
        <v>39</v>
      </c>
      <c r="D8" s="20" t="s">
        <v>39</v>
      </c>
      <c r="E8" s="20" t="s">
        <v>39</v>
      </c>
      <c r="F8" s="20" t="s">
        <v>39</v>
      </c>
      <c r="G8" s="20" t="s">
        <v>39</v>
      </c>
      <c r="H8" s="20" t="s">
        <v>39</v>
      </c>
      <c r="I8" s="20" t="s">
        <v>39</v>
      </c>
      <c r="J8" s="20" t="s">
        <v>39</v>
      </c>
      <c r="K8" s="20" t="s">
        <v>39</v>
      </c>
      <c r="L8" s="20" t="s">
        <v>39</v>
      </c>
      <c r="M8" s="20" t="s">
        <v>39</v>
      </c>
      <c r="N8" s="20" t="s">
        <v>39</v>
      </c>
      <c r="O8" s="20" t="s">
        <v>39</v>
      </c>
      <c r="P8" s="20" t="s">
        <v>38</v>
      </c>
      <c r="Q8" s="10"/>
      <c r="R8" s="10"/>
    </row>
    <row r="9" spans="1:18" x14ac:dyDescent="0.25">
      <c r="A9" s="13" t="s">
        <v>64</v>
      </c>
      <c r="B9" s="14" t="s">
        <v>1</v>
      </c>
      <c r="C9" s="15"/>
      <c r="D9" s="16"/>
      <c r="E9" s="16"/>
      <c r="F9" s="16"/>
      <c r="G9" s="16">
        <v>1</v>
      </c>
      <c r="H9" s="16"/>
      <c r="I9" s="16"/>
      <c r="J9" s="16"/>
      <c r="K9" s="16">
        <v>1</v>
      </c>
      <c r="L9" s="16"/>
      <c r="M9" s="16"/>
      <c r="N9" s="16"/>
      <c r="O9" s="16"/>
      <c r="P9" s="16">
        <f>SUM(C9:O9)</f>
        <v>2</v>
      </c>
      <c r="Q9" s="24">
        <v>726</v>
      </c>
      <c r="R9" s="24">
        <f t="shared" ref="R9:R32" si="2">P9*Q9</f>
        <v>1452</v>
      </c>
    </row>
    <row r="10" spans="1:18" x14ac:dyDescent="0.25">
      <c r="A10" s="17" t="s">
        <v>5</v>
      </c>
      <c r="B10" s="18" t="s">
        <v>0</v>
      </c>
      <c r="C10" s="19" t="s">
        <v>39</v>
      </c>
      <c r="D10" s="20" t="s">
        <v>39</v>
      </c>
      <c r="E10" s="20" t="s">
        <v>39</v>
      </c>
      <c r="F10" s="20" t="s">
        <v>39</v>
      </c>
      <c r="G10" s="20" t="s">
        <v>39</v>
      </c>
      <c r="H10" s="20" t="s">
        <v>39</v>
      </c>
      <c r="I10" s="20" t="s">
        <v>39</v>
      </c>
      <c r="J10" s="20" t="s">
        <v>39</v>
      </c>
      <c r="K10" s="20" t="s">
        <v>39</v>
      </c>
      <c r="L10" s="20" t="s">
        <v>39</v>
      </c>
      <c r="M10" s="20" t="s">
        <v>39</v>
      </c>
      <c r="N10" s="20" t="s">
        <v>39</v>
      </c>
      <c r="O10" s="20" t="s">
        <v>39</v>
      </c>
      <c r="P10" s="20" t="s">
        <v>38</v>
      </c>
      <c r="Q10" s="10"/>
      <c r="R10" s="10"/>
    </row>
    <row r="11" spans="1:18" x14ac:dyDescent="0.25">
      <c r="A11" s="13" t="s">
        <v>79</v>
      </c>
      <c r="B11" s="14" t="s">
        <v>1</v>
      </c>
      <c r="C11" s="15">
        <v>10</v>
      </c>
      <c r="D11" s="16"/>
      <c r="E11" s="16"/>
      <c r="F11" s="16"/>
      <c r="G11" s="16"/>
      <c r="H11" s="16"/>
      <c r="I11" s="16"/>
      <c r="J11" s="16"/>
      <c r="K11" s="16">
        <v>10</v>
      </c>
      <c r="L11" s="16"/>
      <c r="M11" s="16">
        <v>5</v>
      </c>
      <c r="N11" s="16"/>
      <c r="O11" s="16"/>
      <c r="P11" s="16">
        <f t="shared" ref="P11:P16" si="3">SUM(C11:O11)</f>
        <v>25</v>
      </c>
      <c r="Q11" s="24">
        <v>15.73</v>
      </c>
      <c r="R11" s="24">
        <f t="shared" si="2"/>
        <v>393.25</v>
      </c>
    </row>
    <row r="12" spans="1:18" x14ac:dyDescent="0.25">
      <c r="A12" s="13" t="s">
        <v>80</v>
      </c>
      <c r="B12" s="14"/>
      <c r="C12" s="15"/>
      <c r="D12" s="16"/>
      <c r="E12" s="16"/>
      <c r="F12" s="16"/>
      <c r="G12" s="16"/>
      <c r="H12" s="16"/>
      <c r="I12" s="16"/>
      <c r="J12" s="16"/>
      <c r="K12" s="16">
        <v>25</v>
      </c>
      <c r="L12" s="16"/>
      <c r="M12" s="16"/>
      <c r="N12" s="16"/>
      <c r="O12" s="16"/>
      <c r="P12" s="16">
        <f t="shared" si="3"/>
        <v>25</v>
      </c>
      <c r="Q12" s="24">
        <v>19.36</v>
      </c>
      <c r="R12" s="24">
        <f t="shared" si="2"/>
        <v>484</v>
      </c>
    </row>
    <row r="13" spans="1:18" x14ac:dyDescent="0.25">
      <c r="A13" s="13" t="s">
        <v>81</v>
      </c>
      <c r="B13" s="14"/>
      <c r="C13" s="15">
        <v>10</v>
      </c>
      <c r="D13" s="16"/>
      <c r="E13" s="16"/>
      <c r="F13" s="16"/>
      <c r="G13" s="16"/>
      <c r="H13" s="16"/>
      <c r="I13" s="16"/>
      <c r="J13" s="16"/>
      <c r="K13" s="16">
        <v>10</v>
      </c>
      <c r="L13" s="16"/>
      <c r="M13" s="16">
        <v>5</v>
      </c>
      <c r="N13" s="16"/>
      <c r="O13" s="16"/>
      <c r="P13" s="16">
        <f t="shared" si="3"/>
        <v>25</v>
      </c>
      <c r="Q13" s="24">
        <v>20.57</v>
      </c>
      <c r="R13" s="24">
        <f t="shared" si="2"/>
        <v>514.25</v>
      </c>
    </row>
    <row r="14" spans="1:18" x14ac:dyDescent="0.25">
      <c r="A14" s="13" t="s">
        <v>82</v>
      </c>
      <c r="B14" s="14"/>
      <c r="C14" s="15">
        <v>15</v>
      </c>
      <c r="D14" s="16"/>
      <c r="E14" s="16"/>
      <c r="F14" s="16"/>
      <c r="G14" s="16"/>
      <c r="H14" s="16"/>
      <c r="I14" s="16"/>
      <c r="J14" s="16"/>
      <c r="K14" s="16">
        <v>10</v>
      </c>
      <c r="L14" s="16"/>
      <c r="M14" s="16"/>
      <c r="N14" s="16"/>
      <c r="O14" s="16"/>
      <c r="P14" s="16">
        <f t="shared" si="3"/>
        <v>25</v>
      </c>
      <c r="Q14" s="24">
        <v>26.62</v>
      </c>
      <c r="R14" s="24">
        <f t="shared" si="2"/>
        <v>665.5</v>
      </c>
    </row>
    <row r="15" spans="1:18" x14ac:dyDescent="0.25">
      <c r="A15" s="13" t="s">
        <v>83</v>
      </c>
      <c r="B15" s="14"/>
      <c r="C15" s="15"/>
      <c r="D15" s="16"/>
      <c r="E15" s="16"/>
      <c r="F15" s="16"/>
      <c r="G15" s="16"/>
      <c r="H15" s="16"/>
      <c r="I15" s="16"/>
      <c r="J15" s="16"/>
      <c r="K15" s="16">
        <v>5</v>
      </c>
      <c r="L15" s="16">
        <v>5</v>
      </c>
      <c r="M15" s="16">
        <v>5</v>
      </c>
      <c r="N15" s="16"/>
      <c r="O15" s="16"/>
      <c r="P15" s="16">
        <f t="shared" si="3"/>
        <v>15</v>
      </c>
      <c r="Q15" s="24">
        <v>39.93</v>
      </c>
      <c r="R15" s="24">
        <f t="shared" si="2"/>
        <v>598.95000000000005</v>
      </c>
    </row>
    <row r="16" spans="1:18" x14ac:dyDescent="0.25">
      <c r="A16" s="13" t="s">
        <v>74</v>
      </c>
      <c r="B16" s="14" t="s">
        <v>1</v>
      </c>
      <c r="C16" s="15"/>
      <c r="D16" s="16"/>
      <c r="E16" s="16"/>
      <c r="F16" s="16"/>
      <c r="G16" s="16"/>
      <c r="H16" s="16"/>
      <c r="I16" s="16"/>
      <c r="J16" s="16"/>
      <c r="K16" s="16"/>
      <c r="L16" s="16"/>
      <c r="M16" s="16">
        <v>2</v>
      </c>
      <c r="N16" s="16"/>
      <c r="O16" s="16"/>
      <c r="P16" s="16">
        <f t="shared" si="3"/>
        <v>2</v>
      </c>
      <c r="Q16" s="24">
        <v>14.52</v>
      </c>
      <c r="R16" s="24">
        <f t="shared" si="2"/>
        <v>29.04</v>
      </c>
    </row>
    <row r="17" spans="1:18" x14ac:dyDescent="0.25">
      <c r="A17" s="17" t="s">
        <v>67</v>
      </c>
      <c r="B17" s="18" t="s">
        <v>0</v>
      </c>
      <c r="C17" s="19" t="s">
        <v>39</v>
      </c>
      <c r="D17" s="20" t="s">
        <v>39</v>
      </c>
      <c r="E17" s="20" t="s">
        <v>39</v>
      </c>
      <c r="F17" s="20" t="s">
        <v>39</v>
      </c>
      <c r="G17" s="20" t="s">
        <v>39</v>
      </c>
      <c r="H17" s="20" t="s">
        <v>39</v>
      </c>
      <c r="I17" s="20" t="s">
        <v>39</v>
      </c>
      <c r="J17" s="20" t="s">
        <v>39</v>
      </c>
      <c r="K17" s="20" t="s">
        <v>39</v>
      </c>
      <c r="L17" s="20" t="s">
        <v>39</v>
      </c>
      <c r="M17" s="20" t="s">
        <v>39</v>
      </c>
      <c r="N17" s="20" t="s">
        <v>39</v>
      </c>
      <c r="O17" s="20" t="s">
        <v>39</v>
      </c>
      <c r="P17" s="20" t="s">
        <v>38</v>
      </c>
      <c r="Q17" s="32"/>
      <c r="R17" s="10"/>
    </row>
    <row r="18" spans="1:18" s="47" customFormat="1" x14ac:dyDescent="0.25">
      <c r="A18" s="33" t="s">
        <v>86</v>
      </c>
      <c r="B18" s="46" t="s">
        <v>1</v>
      </c>
      <c r="C18" s="50">
        <v>2</v>
      </c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16">
        <f t="shared" ref="P18:P25" si="4">SUM(C18:O18)</f>
        <v>2</v>
      </c>
      <c r="Q18" s="51">
        <v>66.55</v>
      </c>
      <c r="R18" s="24">
        <f t="shared" si="2"/>
        <v>133.1</v>
      </c>
    </row>
    <row r="19" spans="1:18" s="47" customFormat="1" x14ac:dyDescent="0.25">
      <c r="A19" s="33" t="s">
        <v>84</v>
      </c>
      <c r="B19" s="46" t="s">
        <v>1</v>
      </c>
      <c r="C19" s="50"/>
      <c r="D19" s="44"/>
      <c r="E19" s="44"/>
      <c r="F19" s="44"/>
      <c r="G19" s="44">
        <v>1</v>
      </c>
      <c r="H19" s="44"/>
      <c r="I19" s="44"/>
      <c r="J19" s="44"/>
      <c r="K19" s="44"/>
      <c r="L19" s="44"/>
      <c r="M19" s="44"/>
      <c r="N19" s="44"/>
      <c r="O19" s="44"/>
      <c r="P19" s="16">
        <f t="shared" si="4"/>
        <v>1</v>
      </c>
      <c r="Q19" s="51">
        <v>90.75</v>
      </c>
      <c r="R19" s="24">
        <f t="shared" si="2"/>
        <v>90.75</v>
      </c>
    </row>
    <row r="20" spans="1:18" s="47" customFormat="1" x14ac:dyDescent="0.25">
      <c r="A20" s="33" t="s">
        <v>87</v>
      </c>
      <c r="B20" s="46" t="s">
        <v>1</v>
      </c>
      <c r="C20" s="50">
        <v>1</v>
      </c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16">
        <f t="shared" si="4"/>
        <v>1</v>
      </c>
      <c r="Q20" s="51">
        <v>199.65</v>
      </c>
      <c r="R20" s="24">
        <f t="shared" si="2"/>
        <v>199.65</v>
      </c>
    </row>
    <row r="21" spans="1:18" s="40" customFormat="1" x14ac:dyDescent="0.25">
      <c r="A21" s="33" t="s">
        <v>65</v>
      </c>
      <c r="B21" s="34" t="s">
        <v>1</v>
      </c>
      <c r="C21" s="35"/>
      <c r="D21" s="36"/>
      <c r="E21" s="36"/>
      <c r="F21" s="36"/>
      <c r="G21" s="36"/>
      <c r="H21" s="36"/>
      <c r="I21" s="36"/>
      <c r="J21" s="36"/>
      <c r="K21" s="36">
        <v>2</v>
      </c>
      <c r="L21" s="36"/>
      <c r="M21" s="36"/>
      <c r="N21" s="36"/>
      <c r="O21" s="36"/>
      <c r="P21" s="37">
        <f t="shared" si="4"/>
        <v>2</v>
      </c>
      <c r="Q21" s="38">
        <v>447.7</v>
      </c>
      <c r="R21" s="39">
        <f t="shared" si="2"/>
        <v>895.4</v>
      </c>
    </row>
    <row r="22" spans="1:18" s="40" customFormat="1" x14ac:dyDescent="0.25">
      <c r="A22" s="33" t="s">
        <v>66</v>
      </c>
      <c r="B22" s="34" t="s">
        <v>1</v>
      </c>
      <c r="C22" s="35"/>
      <c r="D22" s="36"/>
      <c r="E22" s="36"/>
      <c r="F22" s="36"/>
      <c r="G22" s="36"/>
      <c r="H22" s="36"/>
      <c r="I22" s="36"/>
      <c r="J22" s="36">
        <v>1</v>
      </c>
      <c r="K22" s="36"/>
      <c r="L22" s="36"/>
      <c r="M22" s="36"/>
      <c r="N22" s="36"/>
      <c r="O22" s="36"/>
      <c r="P22" s="37">
        <f t="shared" si="4"/>
        <v>1</v>
      </c>
      <c r="Q22" s="38">
        <v>133.1</v>
      </c>
      <c r="R22" s="39">
        <f t="shared" si="2"/>
        <v>133.1</v>
      </c>
    </row>
    <row r="23" spans="1:18" s="40" customFormat="1" x14ac:dyDescent="0.25">
      <c r="A23" s="33" t="s">
        <v>85</v>
      </c>
      <c r="B23" s="34" t="s">
        <v>1</v>
      </c>
      <c r="C23" s="35">
        <v>1</v>
      </c>
      <c r="D23" s="36"/>
      <c r="E23" s="36"/>
      <c r="F23" s="36"/>
      <c r="G23" s="36"/>
      <c r="H23" s="36"/>
      <c r="I23" s="36"/>
      <c r="J23" s="36"/>
      <c r="K23" s="36">
        <v>1</v>
      </c>
      <c r="L23" s="36"/>
      <c r="M23" s="36"/>
      <c r="N23" s="36"/>
      <c r="O23" s="36"/>
      <c r="P23" s="16">
        <f t="shared" si="4"/>
        <v>2</v>
      </c>
      <c r="Q23" s="38">
        <v>78.650000000000006</v>
      </c>
      <c r="R23" s="24">
        <f t="shared" si="2"/>
        <v>157.30000000000001</v>
      </c>
    </row>
    <row r="24" spans="1:18" s="40" customFormat="1" x14ac:dyDescent="0.25">
      <c r="A24" s="33" t="s">
        <v>68</v>
      </c>
      <c r="B24" s="34" t="s">
        <v>1</v>
      </c>
      <c r="C24" s="35"/>
      <c r="D24" s="36"/>
      <c r="E24" s="36"/>
      <c r="F24" s="36"/>
      <c r="G24" s="36"/>
      <c r="H24" s="36"/>
      <c r="I24" s="36"/>
      <c r="J24" s="36">
        <v>1</v>
      </c>
      <c r="K24" s="36">
        <v>1</v>
      </c>
      <c r="L24" s="36"/>
      <c r="M24" s="36"/>
      <c r="N24" s="36"/>
      <c r="O24" s="36"/>
      <c r="P24" s="37">
        <f t="shared" si="4"/>
        <v>2</v>
      </c>
      <c r="Q24" s="38">
        <v>266.2</v>
      </c>
      <c r="R24" s="39">
        <f t="shared" si="2"/>
        <v>532.4</v>
      </c>
    </row>
    <row r="25" spans="1:18" s="40" customFormat="1" x14ac:dyDescent="0.25">
      <c r="A25" s="42" t="s">
        <v>70</v>
      </c>
      <c r="B25" s="34" t="s">
        <v>1</v>
      </c>
      <c r="C25" s="3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>
        <v>2</v>
      </c>
      <c r="P25" s="37">
        <f t="shared" si="4"/>
        <v>2</v>
      </c>
      <c r="Q25" s="38">
        <v>338.8</v>
      </c>
      <c r="R25" s="39">
        <f t="shared" si="2"/>
        <v>677.6</v>
      </c>
    </row>
    <row r="26" spans="1:18" x14ac:dyDescent="0.25">
      <c r="A26" s="17" t="s">
        <v>4</v>
      </c>
      <c r="B26" s="18" t="s">
        <v>0</v>
      </c>
      <c r="C26" s="19" t="s">
        <v>39</v>
      </c>
      <c r="D26" s="20" t="s">
        <v>39</v>
      </c>
      <c r="E26" s="20" t="s">
        <v>39</v>
      </c>
      <c r="F26" s="20" t="s">
        <v>39</v>
      </c>
      <c r="G26" s="20" t="s">
        <v>39</v>
      </c>
      <c r="H26" s="20" t="s">
        <v>39</v>
      </c>
      <c r="I26" s="20" t="s">
        <v>39</v>
      </c>
      <c r="J26" s="20" t="s">
        <v>39</v>
      </c>
      <c r="K26" s="20" t="s">
        <v>39</v>
      </c>
      <c r="L26" s="20" t="s">
        <v>39</v>
      </c>
      <c r="M26" s="20" t="s">
        <v>39</v>
      </c>
      <c r="N26" s="20" t="s">
        <v>39</v>
      </c>
      <c r="O26" s="20" t="s">
        <v>39</v>
      </c>
      <c r="P26" s="20" t="s">
        <v>38</v>
      </c>
      <c r="Q26" s="10"/>
      <c r="R26" s="10"/>
    </row>
    <row r="27" spans="1:18" x14ac:dyDescent="0.25">
      <c r="A27" s="54" t="s">
        <v>88</v>
      </c>
      <c r="B27" s="14" t="s">
        <v>1</v>
      </c>
      <c r="C27" s="15">
        <v>10</v>
      </c>
      <c r="D27" s="16"/>
      <c r="E27" s="16"/>
      <c r="F27" s="16"/>
      <c r="G27" s="16">
        <v>2</v>
      </c>
      <c r="H27" s="16">
        <v>1</v>
      </c>
      <c r="I27" s="16"/>
      <c r="J27" s="16"/>
      <c r="K27" s="16"/>
      <c r="L27" s="16">
        <v>1</v>
      </c>
      <c r="M27" s="16"/>
      <c r="N27" s="16">
        <v>3</v>
      </c>
      <c r="O27" s="16"/>
      <c r="P27" s="16">
        <f t="shared" ref="P27:P32" si="5">SUM(C27:O27)</f>
        <v>17</v>
      </c>
      <c r="Q27" s="24">
        <v>175.45</v>
      </c>
      <c r="R27" s="24">
        <f t="shared" si="2"/>
        <v>2982.6499999999996</v>
      </c>
    </row>
    <row r="28" spans="1:18" x14ac:dyDescent="0.25">
      <c r="A28" s="13" t="s">
        <v>89</v>
      </c>
      <c r="B28" s="14" t="s">
        <v>1</v>
      </c>
      <c r="C28" s="15">
        <v>10</v>
      </c>
      <c r="D28" s="16">
        <v>3</v>
      </c>
      <c r="E28" s="16"/>
      <c r="F28" s="16"/>
      <c r="G28" s="16">
        <v>2</v>
      </c>
      <c r="H28" s="16"/>
      <c r="I28" s="16"/>
      <c r="J28" s="16"/>
      <c r="K28" s="16"/>
      <c r="L28" s="16"/>
      <c r="M28" s="16"/>
      <c r="N28" s="16">
        <v>5</v>
      </c>
      <c r="O28" s="16"/>
      <c r="P28" s="16">
        <f t="shared" si="5"/>
        <v>20</v>
      </c>
      <c r="Q28" s="24">
        <v>114.95</v>
      </c>
      <c r="R28" s="24">
        <f t="shared" si="2"/>
        <v>2299</v>
      </c>
    </row>
    <row r="29" spans="1:18" x14ac:dyDescent="0.25">
      <c r="A29" s="13" t="s">
        <v>3</v>
      </c>
      <c r="B29" s="14" t="s">
        <v>1</v>
      </c>
      <c r="C29" s="21"/>
      <c r="D29" s="22">
        <v>5</v>
      </c>
      <c r="E29" s="22"/>
      <c r="F29" s="22"/>
      <c r="G29" s="22"/>
      <c r="H29" s="22"/>
      <c r="I29" s="22">
        <v>2</v>
      </c>
      <c r="J29" s="22"/>
      <c r="K29" s="22"/>
      <c r="L29" s="22">
        <v>3</v>
      </c>
      <c r="M29" s="22"/>
      <c r="N29" s="22"/>
      <c r="O29" s="22"/>
      <c r="P29" s="16">
        <f t="shared" si="5"/>
        <v>10</v>
      </c>
      <c r="Q29" s="11">
        <v>217.8</v>
      </c>
      <c r="R29" s="24">
        <f t="shared" si="2"/>
        <v>2178</v>
      </c>
    </row>
    <row r="30" spans="1:18" x14ac:dyDescent="0.25">
      <c r="A30" s="13" t="s">
        <v>42</v>
      </c>
      <c r="B30" s="14" t="s">
        <v>1</v>
      </c>
      <c r="C30" s="21">
        <v>5</v>
      </c>
      <c r="D30" s="22"/>
      <c r="E30" s="22"/>
      <c r="F30" s="22"/>
      <c r="G30" s="22">
        <v>1</v>
      </c>
      <c r="H30" s="22">
        <v>1</v>
      </c>
      <c r="I30" s="22">
        <v>2</v>
      </c>
      <c r="J30" s="22">
        <v>2</v>
      </c>
      <c r="K30" s="22"/>
      <c r="L30" s="22"/>
      <c r="M30" s="22"/>
      <c r="N30" s="22"/>
      <c r="O30" s="22">
        <v>2</v>
      </c>
      <c r="P30" s="16">
        <f t="shared" si="5"/>
        <v>13</v>
      </c>
      <c r="Q30" s="11">
        <v>363</v>
      </c>
      <c r="R30" s="24">
        <f t="shared" si="2"/>
        <v>4719</v>
      </c>
    </row>
    <row r="31" spans="1:18" x14ac:dyDescent="0.25">
      <c r="A31" s="13" t="s">
        <v>2</v>
      </c>
      <c r="B31" s="14" t="s">
        <v>1</v>
      </c>
      <c r="C31" s="21"/>
      <c r="D31" s="22"/>
      <c r="E31" s="22"/>
      <c r="F31" s="22"/>
      <c r="G31" s="22"/>
      <c r="H31" s="22"/>
      <c r="I31" s="22"/>
      <c r="J31" s="22">
        <v>1</v>
      </c>
      <c r="K31" s="22"/>
      <c r="L31" s="22"/>
      <c r="M31" s="22">
        <v>2</v>
      </c>
      <c r="N31" s="22"/>
      <c r="O31" s="22">
        <v>1</v>
      </c>
      <c r="P31" s="16">
        <f t="shared" si="5"/>
        <v>4</v>
      </c>
      <c r="Q31" s="11">
        <v>1185.8</v>
      </c>
      <c r="R31" s="24">
        <f t="shared" si="2"/>
        <v>4743.2</v>
      </c>
    </row>
    <row r="32" spans="1:18" x14ac:dyDescent="0.25">
      <c r="A32" s="13" t="s">
        <v>75</v>
      </c>
      <c r="B32" s="14" t="s">
        <v>1</v>
      </c>
      <c r="C32" s="21"/>
      <c r="D32" s="22"/>
      <c r="E32" s="22"/>
      <c r="F32" s="22"/>
      <c r="G32" s="22">
        <v>3</v>
      </c>
      <c r="H32" s="22"/>
      <c r="I32" s="22">
        <v>3</v>
      </c>
      <c r="J32" s="22"/>
      <c r="K32" s="22"/>
      <c r="L32" s="22"/>
      <c r="M32" s="22"/>
      <c r="N32" s="22"/>
      <c r="O32" s="22"/>
      <c r="P32" s="16">
        <f t="shared" si="5"/>
        <v>6</v>
      </c>
      <c r="Q32" s="11">
        <v>4477</v>
      </c>
      <c r="R32" s="24">
        <f t="shared" si="2"/>
        <v>26862</v>
      </c>
    </row>
    <row r="33" spans="2:18" ht="15.75" x14ac:dyDescent="0.25"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66" t="s">
        <v>69</v>
      </c>
      <c r="Q33" s="67"/>
      <c r="R33" s="41">
        <f>SUM(R4:R32)</f>
        <v>100091.2</v>
      </c>
    </row>
  </sheetData>
  <mergeCells count="1">
    <mergeCell ref="P33:Q3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Podmínky</vt:lpstr>
      <vt:lpstr>ICT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Nebřenská Lenka</cp:lastModifiedBy>
  <cp:lastPrinted>2015-09-14T09:57:59Z</cp:lastPrinted>
  <dcterms:created xsi:type="dcterms:W3CDTF">2014-09-08T07:53:43Z</dcterms:created>
  <dcterms:modified xsi:type="dcterms:W3CDTF">2017-12-19T09:44:59Z</dcterms:modified>
</cp:coreProperties>
</file>