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bilova\OneDrive - Česká školní inspekce\Plocha\VZ\1_VZMR\2020\8_KSH_Kancelářské potřeby - 1.pol. 2020 II\"/>
    </mc:Choice>
  </mc:AlternateContent>
  <xr:revisionPtr revIDLastSave="76" documentId="8_{CA5F8856-A9AF-4324-A667-DC1C7CC94671}" xr6:coauthVersionLast="44" xr6:coauthVersionMax="44" xr10:uidLastSave="{396D55BE-C78E-4F40-A304-2D3B69344A60}"/>
  <bookViews>
    <workbookView xWindow="-120" yWindow="-120" windowWidth="20730" windowHeight="11160" xr2:uid="{00000000-000D-0000-FFFF-FFFF00000000}"/>
  </bookViews>
  <sheets>
    <sheet name="Kancelářské potřeb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5" i="1" l="1"/>
  <c r="F34" i="1"/>
  <c r="F7" i="1" l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6" i="1"/>
  <c r="F37" i="1"/>
  <c r="F38" i="1"/>
  <c r="F39" i="1"/>
  <c r="F40" i="1"/>
  <c r="F41" i="1"/>
  <c r="F42" i="1"/>
  <c r="F6" i="1"/>
  <c r="F43" i="1" l="1" a="1"/>
  <c r="F43" i="1" s="1"/>
  <c r="G43" i="1" s="1"/>
  <c r="H43" i="1" s="1"/>
</calcChain>
</file>

<file path=xl/sharedStrings.xml><?xml version="1.0" encoding="utf-8"?>
<sst xmlns="http://schemas.openxmlformats.org/spreadsheetml/2006/main" count="92" uniqueCount="61">
  <si>
    <t>Kancelářské potřeby</t>
  </si>
  <si>
    <t>Lepící tyčinka 20g</t>
  </si>
  <si>
    <t>Náplň do sešívačky, 24/6 (1 000 ks v balení)</t>
  </si>
  <si>
    <t>Celkem v Kč vč. DPH</t>
  </si>
  <si>
    <t>Celkem v Kč bez DPH</t>
  </si>
  <si>
    <t>Jednotková cena v Kč bez DPH</t>
  </si>
  <si>
    <t>CELKEM</t>
  </si>
  <si>
    <t>X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</si>
  <si>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</si>
  <si>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t>Akceptujeme i jiná než popsaná balení, přičemž musí být dodrženo minimálně požadované množství zboží a cena za balení  musí odpovídat poptávanému množství dané komodity.</t>
  </si>
  <si>
    <t xml:space="preserve">Počet </t>
  </si>
  <si>
    <t>Měrná jednotka</t>
  </si>
  <si>
    <t>ks</t>
  </si>
  <si>
    <t>balení po 100 ks</t>
  </si>
  <si>
    <t>balík po 500 listech</t>
  </si>
  <si>
    <t>balení po 1000 ks</t>
  </si>
  <si>
    <t>sada po 4 ks</t>
  </si>
  <si>
    <t>Obchodní taška B4 s křížovým dnem, samolepicí</t>
  </si>
  <si>
    <t>Obálka C5, samolepicí, 162 x 229 mm s krycí páskou</t>
  </si>
  <si>
    <t>Papír kancelářský A4, min.80g bílý,   bělost CIE minimálně 150  - balík = 500 listů</t>
  </si>
  <si>
    <t>Česká školní inspekce</t>
  </si>
  <si>
    <t xml:space="preserve">Příloha č. 1 - specifikace předmětu plnění </t>
  </si>
  <si>
    <t>Celkem DPH v Kč</t>
  </si>
  <si>
    <t>Samolepicí etikety, 105,0 x 57,0 mm (1 000 ks v balení)</t>
  </si>
  <si>
    <t>Samolepicí etikety, 63,5 x 38,1 mm (2 100 ks v balení)</t>
  </si>
  <si>
    <t>balení po 2100 ks</t>
  </si>
  <si>
    <t>Obal prospektový "U", lesklý, A4, 70 µm (100 ks v balení)</t>
  </si>
  <si>
    <t xml:space="preserve">Obal prospektový na katalogy A4 s chlopní, 170 - 180 mikronů, PVC </t>
  </si>
  <si>
    <t>Gelový roller, modrý inkoust, 0,7 mm</t>
  </si>
  <si>
    <t>Papír kancelářský A3, min.80g bílý,   bělost CIE minimálně 150  - balík = 500 listů</t>
  </si>
  <si>
    <t>Poznámkový samolepicí bloček, 7,6 x 7,6 cm</t>
  </si>
  <si>
    <t>Kartonový pořadač pákový, 7,5 cm</t>
  </si>
  <si>
    <t>Zvýrazňovače, mix barev, sada 4 ks, šíře stopy 1,0 - 3,0 mm</t>
  </si>
  <si>
    <t>balení po 4 ks</t>
  </si>
  <si>
    <t>Laminovací fólie, A4, 2 x 80 µm, čiré (100 ks v balení)</t>
  </si>
  <si>
    <t>Permanentní popisovač, mix marev, kulatý hrot, šíře stopy 1 - 2,5 mm (4 ks v balení)</t>
  </si>
  <si>
    <t>Obálka bublinková , bílá, A/11 - vnější r. 115 x 175 mm, vnitřní r. 95x165mm,  samolepící</t>
  </si>
  <si>
    <t>Obálka C4, samolepicí, s krycí páskou</t>
  </si>
  <si>
    <t>Obal prospektový A4, matný, 50  µm</t>
  </si>
  <si>
    <t>Obal zakládací "L", matný, 120 µm</t>
  </si>
  <si>
    <t>Popisovač na flipchart - černá</t>
  </si>
  <si>
    <t>Sešívačka, kapacita sešívání 30 listů, pro náplně 24/6</t>
  </si>
  <si>
    <t>Blok A5, 80 listů, boční kovová vazba, perforace, linkovaný</t>
  </si>
  <si>
    <t>Blok A4, linkovaný, 40 - 60 listů</t>
  </si>
  <si>
    <t>Černé kovové klipy, 19 mm x 12 ks</t>
  </si>
  <si>
    <t>Desky na spisy A4, tříklopé, s gumičkou - transparentní, barevný mix</t>
  </si>
  <si>
    <t>Černé kovové klipy, 51 mm x 12 ks</t>
  </si>
  <si>
    <t>Ořezávátko dvojité se zásobníkem</t>
  </si>
  <si>
    <t>Korekční strojek Roll On, jednorázový, délka stopy 15 m</t>
  </si>
  <si>
    <t>Tužka grafitová, HB, s pryží</t>
  </si>
  <si>
    <t xml:space="preserve">Liner barevný, hrot 0,4 mm, sada min. 15 barev </t>
  </si>
  <si>
    <t>Rozřazovač - mix barev, 100 ks, úzký, do šanonu A4 (10,5 x 24,0 cm)</t>
  </si>
  <si>
    <t>Plastové lepicí záložky do knihy, 1,2 x 4,5 cm, 5 barev - mix</t>
  </si>
  <si>
    <t>Odkaz na řádek ke Standardu  kancelářských potřeb MF</t>
  </si>
  <si>
    <t>Náplň do sešívačky, 23/8 (1 000 ks v balení)</t>
  </si>
  <si>
    <t>Kancelářské potřeby - 1. pol. 2020 II.</t>
  </si>
  <si>
    <t>Sešívačka velkokapacitní, kapacita sešívání min. 100 listů, pro náplně 23/8</t>
  </si>
  <si>
    <t>Desky pro termovazbu, bílé, šířka 4 mm (100 ks v balení)</t>
  </si>
  <si>
    <t>Desky pro termovazbu, bílé, šířka 9 mm (100 ks v balení)</t>
  </si>
  <si>
    <t>ČŠIG-S-182/20-G42</t>
  </si>
  <si>
    <t>ČŠIG-1775/20-G42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</si>
</sst>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8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2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i/>
      <sz val="11"/>
      <color theme="1"/>
      <name val="Calibri"/>
      <family val="2"/>
      <charset val="238"/>
      <scheme val="minor"/>
    </font>
    <font>
      <i/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3CF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2" borderId="2" xfId="0" applyFont="1" applyFill="1" applyBorder="1" applyAlignment="1" applyProtection="1">
      <alignment horizontal="center" vertical="center"/>
    </xf>
    <xf numFmtId="0" fontId="0" fillId="0" borderId="3" xfId="0" applyBorder="1"/>
    <xf numFmtId="0" fontId="2" fillId="3" borderId="1" xfId="0" applyFont="1" applyFill="1" applyBorder="1" applyAlignment="1" applyProtection="1">
      <alignment horizontal="center"/>
    </xf>
    <xf numFmtId="0" fontId="2" fillId="3" borderId="1" xfId="0" applyFont="1" applyFill="1" applyBorder="1" applyAlignment="1">
      <alignment horizontal="center"/>
    </xf>
    <xf numFmtId="3" fontId="1" fillId="2" borderId="3" xfId="0" applyNumberFormat="1" applyFont="1" applyFill="1" applyBorder="1" applyAlignment="1" applyProtection="1">
      <alignment horizontal="center" vertical="center"/>
    </xf>
    <xf numFmtId="3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3" fontId="0" fillId="2" borderId="3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6" fillId="0" borderId="0" xfId="0" applyFont="1" applyFill="1"/>
    <xf numFmtId="3" fontId="0" fillId="0" borderId="3" xfId="0" applyNumberForma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44" fontId="0" fillId="0" borderId="3" xfId="0" applyNumberFormat="1" applyBorder="1"/>
    <xf numFmtId="0" fontId="0" fillId="0" borderId="8" xfId="0" applyBorder="1"/>
    <xf numFmtId="0" fontId="0" fillId="0" borderId="9" xfId="0" applyBorder="1"/>
    <xf numFmtId="0" fontId="2" fillId="3" borderId="11" xfId="0" applyFont="1" applyFill="1" applyBorder="1"/>
    <xf numFmtId="0" fontId="0" fillId="0" borderId="10" xfId="0" applyBorder="1"/>
    <xf numFmtId="0" fontId="0" fillId="0" borderId="12" xfId="0" applyBorder="1"/>
    <xf numFmtId="44" fontId="0" fillId="0" borderId="4" xfId="0" applyNumberFormat="1" applyBorder="1"/>
    <xf numFmtId="0" fontId="2" fillId="3" borderId="14" xfId="0" applyFont="1" applyFill="1" applyBorder="1"/>
    <xf numFmtId="0" fontId="2" fillId="3" borderId="5" xfId="0" applyFont="1" applyFill="1" applyBorder="1"/>
    <xf numFmtId="44" fontId="2" fillId="3" borderId="7" xfId="0" applyNumberFormat="1" applyFont="1" applyFill="1" applyBorder="1"/>
    <xf numFmtId="44" fontId="2" fillId="3" borderId="13" xfId="0" applyNumberFormat="1" applyFont="1" applyFill="1" applyBorder="1"/>
    <xf numFmtId="44" fontId="2" fillId="3" borderId="6" xfId="0" applyNumberFormat="1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7" fillId="0" borderId="0" xfId="0" applyFont="1"/>
    <xf numFmtId="0" fontId="0" fillId="0" borderId="0" xfId="0" applyFill="1"/>
    <xf numFmtId="2" fontId="0" fillId="0" borderId="15" xfId="0" applyNumberFormat="1" applyFill="1" applyBorder="1"/>
    <xf numFmtId="2" fontId="1" fillId="0" borderId="15" xfId="0" applyNumberFormat="1" applyFont="1" applyFill="1" applyBorder="1" applyAlignment="1" applyProtection="1">
      <alignment wrapText="1"/>
    </xf>
    <xf numFmtId="0" fontId="0" fillId="0" borderId="15" xfId="0" applyFont="1" applyFill="1" applyBorder="1"/>
    <xf numFmtId="2" fontId="1" fillId="0" borderId="16" xfId="0" applyNumberFormat="1" applyFont="1" applyFill="1" applyBorder="1" applyAlignment="1" applyProtection="1">
      <alignment wrapText="1"/>
    </xf>
    <xf numFmtId="0" fontId="1" fillId="0" borderId="16" xfId="0" applyFont="1" applyFill="1" applyBorder="1" applyAlignment="1" applyProtection="1">
      <alignment wrapText="1"/>
    </xf>
    <xf numFmtId="0" fontId="1" fillId="0" borderId="16" xfId="0" applyFont="1" applyFill="1" applyBorder="1" applyAlignment="1" applyProtection="1">
      <alignment wrapText="1"/>
      <protection locked="0"/>
    </xf>
    <xf numFmtId="0" fontId="0" fillId="0" borderId="15" xfId="0" applyFill="1" applyBorder="1"/>
    <xf numFmtId="0" fontId="0" fillId="0" borderId="16" xfId="0" applyFill="1" applyBorder="1"/>
    <xf numFmtId="0" fontId="2" fillId="3" borderId="17" xfId="0" applyFont="1" applyFill="1" applyBorder="1" applyAlignment="1">
      <alignment horizontal="center" wrapText="1"/>
    </xf>
    <xf numFmtId="2" fontId="2" fillId="3" borderId="18" xfId="0" applyNumberFormat="1" applyFont="1" applyFill="1" applyBorder="1" applyAlignment="1" applyProtection="1">
      <alignment horizontal="center" wrapText="1"/>
    </xf>
    <xf numFmtId="0" fontId="0" fillId="0" borderId="3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1" fillId="2" borderId="4" xfId="0" applyFont="1" applyFill="1" applyBorder="1" applyAlignment="1">
      <alignment wrapText="1"/>
    </xf>
    <xf numFmtId="0" fontId="0" fillId="0" borderId="20" xfId="0" applyFill="1" applyBorder="1" applyAlignment="1">
      <alignment horizontal="center" vertical="center"/>
    </xf>
    <xf numFmtId="0" fontId="1" fillId="2" borderId="16" xfId="0" applyFont="1" applyFill="1" applyBorder="1" applyAlignment="1">
      <alignment wrapText="1"/>
    </xf>
    <xf numFmtId="0" fontId="0" fillId="0" borderId="21" xfId="0" applyFill="1" applyBorder="1" applyAlignment="1">
      <alignment horizontal="center" vertical="center"/>
    </xf>
    <xf numFmtId="0" fontId="3" fillId="0" borderId="0" xfId="0" applyFont="1" applyAlignment="1">
      <alignment horizontal="left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73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7"/>
  <sheetViews>
    <sheetView tabSelected="1" workbookViewId="0">
      <selection activeCell="E1" sqref="E1"/>
    </sheetView>
  </sheetViews>
  <sheetFormatPr defaultRowHeight="15" x14ac:dyDescent="0.25"/>
  <cols>
    <col min="1" max="1" width="15.140625" customWidth="1"/>
    <col min="2" max="2" width="85.85546875" bestFit="1" customWidth="1"/>
    <col min="3" max="3" width="16.85546875" customWidth="1"/>
    <col min="4" max="4" width="19.85546875" customWidth="1"/>
    <col min="5" max="5" width="29.85546875" customWidth="1"/>
    <col min="6" max="6" width="21.85546875" customWidth="1"/>
    <col min="7" max="7" width="15.85546875" bestFit="1" customWidth="1"/>
    <col min="8" max="8" width="18.85546875" bestFit="1" customWidth="1"/>
  </cols>
  <sheetData>
    <row r="1" spans="1:6" ht="15.75" x14ac:dyDescent="0.25">
      <c r="B1" s="12" t="s">
        <v>20</v>
      </c>
      <c r="C1" s="13"/>
      <c r="D1" s="12" t="s">
        <v>55</v>
      </c>
      <c r="E1" s="13"/>
    </row>
    <row r="2" spans="1:6" ht="15.75" x14ac:dyDescent="0.25">
      <c r="B2" s="29" t="s">
        <v>59</v>
      </c>
      <c r="C2" s="13"/>
      <c r="D2" s="12" t="s">
        <v>60</v>
      </c>
      <c r="E2" s="13"/>
    </row>
    <row r="3" spans="1:6" ht="15.75" x14ac:dyDescent="0.25">
      <c r="B3" s="11" t="s">
        <v>21</v>
      </c>
      <c r="D3" s="10"/>
    </row>
    <row r="4" spans="1:6" ht="17.25" customHeight="1" thickBot="1" x14ac:dyDescent="0.3">
      <c r="B4" s="10"/>
      <c r="D4" s="10"/>
    </row>
    <row r="5" spans="1:6" ht="60.75" customHeight="1" thickBot="1" x14ac:dyDescent="0.3">
      <c r="A5" s="39" t="s">
        <v>53</v>
      </c>
      <c r="B5" s="40" t="s">
        <v>0</v>
      </c>
      <c r="C5" s="3" t="s">
        <v>10</v>
      </c>
      <c r="D5" s="3" t="s">
        <v>11</v>
      </c>
      <c r="E5" s="4" t="s">
        <v>5</v>
      </c>
      <c r="F5" s="4" t="s">
        <v>4</v>
      </c>
    </row>
    <row r="6" spans="1:6" x14ac:dyDescent="0.25">
      <c r="A6" s="41">
        <v>179</v>
      </c>
      <c r="B6" s="31" t="s">
        <v>19</v>
      </c>
      <c r="C6" s="5">
        <v>40</v>
      </c>
      <c r="D6" s="1" t="s">
        <v>14</v>
      </c>
      <c r="E6" s="2"/>
      <c r="F6" s="16">
        <f>ROUND(C6*E6,2)</f>
        <v>0</v>
      </c>
    </row>
    <row r="7" spans="1:6" x14ac:dyDescent="0.25">
      <c r="A7" s="41">
        <v>180</v>
      </c>
      <c r="B7" s="31" t="s">
        <v>29</v>
      </c>
      <c r="C7" s="5">
        <v>2</v>
      </c>
      <c r="D7" s="1" t="s">
        <v>14</v>
      </c>
      <c r="E7" s="2"/>
      <c r="F7" s="16">
        <f t="shared" ref="F7:F42" si="0">ROUND(C7*E7,2)</f>
        <v>0</v>
      </c>
    </row>
    <row r="8" spans="1:6" x14ac:dyDescent="0.25">
      <c r="A8" s="41">
        <v>150</v>
      </c>
      <c r="B8" s="32" t="s">
        <v>23</v>
      </c>
      <c r="C8" s="6">
        <v>5</v>
      </c>
      <c r="D8" s="7" t="s">
        <v>15</v>
      </c>
      <c r="E8" s="2"/>
      <c r="F8" s="16">
        <f t="shared" si="0"/>
        <v>0</v>
      </c>
    </row>
    <row r="9" spans="1:6" x14ac:dyDescent="0.25">
      <c r="A9" s="41">
        <v>150</v>
      </c>
      <c r="B9" s="32" t="s">
        <v>24</v>
      </c>
      <c r="C9" s="6">
        <v>5</v>
      </c>
      <c r="D9" s="7" t="s">
        <v>25</v>
      </c>
      <c r="E9" s="2"/>
      <c r="F9" s="16">
        <f t="shared" si="0"/>
        <v>0</v>
      </c>
    </row>
    <row r="10" spans="1:6" x14ac:dyDescent="0.25">
      <c r="A10" s="41">
        <v>107</v>
      </c>
      <c r="B10" s="32" t="s">
        <v>26</v>
      </c>
      <c r="C10" s="6">
        <v>30</v>
      </c>
      <c r="D10" s="7" t="s">
        <v>13</v>
      </c>
      <c r="E10" s="2"/>
      <c r="F10" s="16">
        <f t="shared" si="0"/>
        <v>0</v>
      </c>
    </row>
    <row r="11" spans="1:6" x14ac:dyDescent="0.25">
      <c r="A11" s="41">
        <v>143</v>
      </c>
      <c r="B11" s="32" t="s">
        <v>30</v>
      </c>
      <c r="C11" s="6">
        <v>20</v>
      </c>
      <c r="D11" s="7" t="s">
        <v>12</v>
      </c>
      <c r="E11" s="2"/>
      <c r="F11" s="16">
        <f t="shared" si="0"/>
        <v>0</v>
      </c>
    </row>
    <row r="12" spans="1:6" x14ac:dyDescent="0.25">
      <c r="A12" s="41">
        <v>108</v>
      </c>
      <c r="B12" s="33" t="s">
        <v>27</v>
      </c>
      <c r="C12" s="6">
        <v>200</v>
      </c>
      <c r="D12" s="7" t="s">
        <v>12</v>
      </c>
      <c r="E12" s="2"/>
      <c r="F12" s="16">
        <f t="shared" si="0"/>
        <v>0</v>
      </c>
    </row>
    <row r="13" spans="1:6" x14ac:dyDescent="0.25">
      <c r="A13" s="41">
        <v>132</v>
      </c>
      <c r="B13" s="32" t="s">
        <v>31</v>
      </c>
      <c r="C13" s="6">
        <v>150</v>
      </c>
      <c r="D13" s="7" t="s">
        <v>12</v>
      </c>
      <c r="E13" s="2"/>
      <c r="F13" s="16">
        <f t="shared" si="0"/>
        <v>0</v>
      </c>
    </row>
    <row r="14" spans="1:6" x14ac:dyDescent="0.25">
      <c r="A14" s="41">
        <v>84</v>
      </c>
      <c r="B14" s="32" t="s">
        <v>1</v>
      </c>
      <c r="C14" s="6">
        <v>10</v>
      </c>
      <c r="D14" s="7" t="s">
        <v>12</v>
      </c>
      <c r="E14" s="2"/>
      <c r="F14" s="16">
        <f t="shared" si="0"/>
        <v>0</v>
      </c>
    </row>
    <row r="15" spans="1:6" x14ac:dyDescent="0.25">
      <c r="A15" s="41">
        <v>37</v>
      </c>
      <c r="B15" s="32" t="s">
        <v>56</v>
      </c>
      <c r="C15" s="6">
        <v>1</v>
      </c>
      <c r="D15" s="7" t="s">
        <v>12</v>
      </c>
      <c r="E15" s="2"/>
      <c r="F15" s="16">
        <f t="shared" si="0"/>
        <v>0</v>
      </c>
    </row>
    <row r="16" spans="1:6" x14ac:dyDescent="0.25">
      <c r="A16" s="41">
        <v>39</v>
      </c>
      <c r="B16" s="32" t="s">
        <v>41</v>
      </c>
      <c r="C16" s="6">
        <v>2</v>
      </c>
      <c r="D16" s="7" t="s">
        <v>12</v>
      </c>
      <c r="E16" s="2"/>
      <c r="F16" s="16">
        <f t="shared" si="0"/>
        <v>0</v>
      </c>
    </row>
    <row r="17" spans="1:6" x14ac:dyDescent="0.25">
      <c r="A17" s="41">
        <v>42</v>
      </c>
      <c r="B17" s="32" t="s">
        <v>2</v>
      </c>
      <c r="C17" s="6">
        <v>50</v>
      </c>
      <c r="D17" s="7" t="s">
        <v>15</v>
      </c>
      <c r="E17" s="2"/>
      <c r="F17" s="16">
        <f t="shared" si="0"/>
        <v>0</v>
      </c>
    </row>
    <row r="18" spans="1:6" x14ac:dyDescent="0.25">
      <c r="A18" s="41">
        <v>42</v>
      </c>
      <c r="B18" s="32" t="s">
        <v>54</v>
      </c>
      <c r="C18" s="6">
        <v>50</v>
      </c>
      <c r="D18" s="7" t="s">
        <v>15</v>
      </c>
      <c r="E18" s="2"/>
      <c r="F18" s="16">
        <f t="shared" si="0"/>
        <v>0</v>
      </c>
    </row>
    <row r="19" spans="1:6" x14ac:dyDescent="0.25">
      <c r="A19" s="41">
        <v>98</v>
      </c>
      <c r="B19" s="32" t="s">
        <v>49</v>
      </c>
      <c r="C19" s="6">
        <v>20</v>
      </c>
      <c r="D19" s="7" t="s">
        <v>12</v>
      </c>
      <c r="E19" s="2"/>
      <c r="F19" s="16">
        <f t="shared" si="0"/>
        <v>0</v>
      </c>
    </row>
    <row r="20" spans="1:6" x14ac:dyDescent="0.25">
      <c r="A20" s="41">
        <v>82</v>
      </c>
      <c r="B20" s="32" t="s">
        <v>48</v>
      </c>
      <c r="C20" s="6">
        <v>5</v>
      </c>
      <c r="D20" s="7" t="s">
        <v>12</v>
      </c>
      <c r="E20" s="2"/>
      <c r="F20" s="16">
        <f t="shared" si="0"/>
        <v>0</v>
      </c>
    </row>
    <row r="21" spans="1:6" x14ac:dyDescent="0.25">
      <c r="A21" s="41">
        <v>205</v>
      </c>
      <c r="B21" s="32" t="s">
        <v>28</v>
      </c>
      <c r="C21" s="6">
        <v>50</v>
      </c>
      <c r="D21" s="7" t="s">
        <v>12</v>
      </c>
      <c r="E21" s="2"/>
      <c r="F21" s="16">
        <f t="shared" si="0"/>
        <v>0</v>
      </c>
    </row>
    <row r="22" spans="1:6" x14ac:dyDescent="0.25">
      <c r="A22" s="41">
        <v>97</v>
      </c>
      <c r="B22" s="34" t="s">
        <v>50</v>
      </c>
      <c r="C22" s="6">
        <v>3</v>
      </c>
      <c r="D22" s="7" t="s">
        <v>12</v>
      </c>
      <c r="E22" s="2"/>
      <c r="F22" s="16">
        <f t="shared" si="0"/>
        <v>0</v>
      </c>
    </row>
    <row r="23" spans="1:6" x14ac:dyDescent="0.25">
      <c r="A23" s="41">
        <v>128</v>
      </c>
      <c r="B23" s="35" t="s">
        <v>18</v>
      </c>
      <c r="C23" s="8">
        <v>2000</v>
      </c>
      <c r="D23" s="9" t="s">
        <v>12</v>
      </c>
      <c r="E23" s="2"/>
      <c r="F23" s="16">
        <f t="shared" si="0"/>
        <v>0</v>
      </c>
    </row>
    <row r="24" spans="1:6" x14ac:dyDescent="0.25">
      <c r="A24" s="41">
        <v>168</v>
      </c>
      <c r="B24" s="36" t="s">
        <v>17</v>
      </c>
      <c r="C24" s="14">
        <v>7000</v>
      </c>
      <c r="D24" s="9" t="s">
        <v>12</v>
      </c>
      <c r="E24" s="2"/>
      <c r="F24" s="16">
        <f t="shared" si="0"/>
        <v>0</v>
      </c>
    </row>
    <row r="25" spans="1:6" x14ac:dyDescent="0.25">
      <c r="A25" s="41">
        <v>147</v>
      </c>
      <c r="B25" s="34" t="s">
        <v>52</v>
      </c>
      <c r="C25" s="8">
        <v>20</v>
      </c>
      <c r="D25" s="9" t="s">
        <v>12</v>
      </c>
      <c r="E25" s="2"/>
      <c r="F25" s="16">
        <f t="shared" si="0"/>
        <v>0</v>
      </c>
    </row>
    <row r="26" spans="1:6" x14ac:dyDescent="0.25">
      <c r="A26" s="41">
        <v>139</v>
      </c>
      <c r="B26" s="34" t="s">
        <v>42</v>
      </c>
      <c r="C26" s="8">
        <v>10</v>
      </c>
      <c r="D26" s="9" t="s">
        <v>12</v>
      </c>
      <c r="E26" s="2"/>
      <c r="F26" s="16">
        <f t="shared" si="0"/>
        <v>0</v>
      </c>
    </row>
    <row r="27" spans="1:6" x14ac:dyDescent="0.25">
      <c r="A27" s="41">
        <v>142</v>
      </c>
      <c r="B27" s="34" t="s">
        <v>43</v>
      </c>
      <c r="C27" s="8">
        <v>10</v>
      </c>
      <c r="D27" s="9" t="s">
        <v>12</v>
      </c>
      <c r="E27" s="2"/>
      <c r="F27" s="16">
        <f t="shared" si="0"/>
        <v>0</v>
      </c>
    </row>
    <row r="28" spans="1:6" x14ac:dyDescent="0.25">
      <c r="A28" s="41">
        <v>46</v>
      </c>
      <c r="B28" s="34" t="s">
        <v>44</v>
      </c>
      <c r="C28" s="8">
        <v>10</v>
      </c>
      <c r="D28" s="9" t="s">
        <v>12</v>
      </c>
      <c r="E28" s="2"/>
      <c r="F28" s="16">
        <f t="shared" si="0"/>
        <v>0</v>
      </c>
    </row>
    <row r="29" spans="1:6" x14ac:dyDescent="0.25">
      <c r="A29" s="41">
        <v>46</v>
      </c>
      <c r="B29" s="34" t="s">
        <v>46</v>
      </c>
      <c r="C29" s="8">
        <v>10</v>
      </c>
      <c r="D29" s="9" t="s">
        <v>12</v>
      </c>
      <c r="E29" s="2"/>
      <c r="F29" s="16">
        <f t="shared" si="0"/>
        <v>0</v>
      </c>
    </row>
    <row r="30" spans="1:6" x14ac:dyDescent="0.25">
      <c r="A30" s="41">
        <v>183</v>
      </c>
      <c r="B30" s="34" t="s">
        <v>45</v>
      </c>
      <c r="C30" s="8">
        <v>10</v>
      </c>
      <c r="D30" s="9" t="s">
        <v>12</v>
      </c>
      <c r="E30" s="2"/>
      <c r="F30" s="16">
        <f t="shared" si="0"/>
        <v>0</v>
      </c>
    </row>
    <row r="31" spans="1:6" x14ac:dyDescent="0.25">
      <c r="A31" s="41">
        <v>88</v>
      </c>
      <c r="B31" s="35" t="s">
        <v>32</v>
      </c>
      <c r="C31" s="8">
        <v>30</v>
      </c>
      <c r="D31" s="9" t="s">
        <v>33</v>
      </c>
      <c r="E31" s="2"/>
      <c r="F31" s="16">
        <f t="shared" si="0"/>
        <v>0</v>
      </c>
    </row>
    <row r="32" spans="1:6" x14ac:dyDescent="0.25">
      <c r="A32" s="41">
        <v>3</v>
      </c>
      <c r="B32" s="35" t="s">
        <v>47</v>
      </c>
      <c r="C32" s="8">
        <v>2</v>
      </c>
      <c r="D32" s="9" t="s">
        <v>12</v>
      </c>
      <c r="E32" s="2"/>
      <c r="F32" s="16">
        <f t="shared" si="0"/>
        <v>0</v>
      </c>
    </row>
    <row r="33" spans="1:11" x14ac:dyDescent="0.25">
      <c r="A33" s="41">
        <v>26</v>
      </c>
      <c r="B33" s="35" t="s">
        <v>34</v>
      </c>
      <c r="C33" s="8">
        <v>1</v>
      </c>
      <c r="D33" s="9" t="s">
        <v>13</v>
      </c>
      <c r="E33" s="2"/>
      <c r="F33" s="16">
        <f t="shared" si="0"/>
        <v>0</v>
      </c>
    </row>
    <row r="34" spans="1:11" x14ac:dyDescent="0.25">
      <c r="A34" s="46">
        <v>207</v>
      </c>
      <c r="B34" s="45" t="s">
        <v>57</v>
      </c>
      <c r="C34" s="8">
        <v>1</v>
      </c>
      <c r="D34" s="9" t="s">
        <v>13</v>
      </c>
      <c r="E34" s="2"/>
      <c r="F34" s="16">
        <f t="shared" si="0"/>
        <v>0</v>
      </c>
    </row>
    <row r="35" spans="1:11" x14ac:dyDescent="0.25">
      <c r="A35" s="44">
        <v>207</v>
      </c>
      <c r="B35" s="43" t="s">
        <v>58</v>
      </c>
      <c r="C35" s="8">
        <v>1</v>
      </c>
      <c r="D35" s="9" t="s">
        <v>13</v>
      </c>
      <c r="E35" s="2"/>
      <c r="F35" s="16">
        <f t="shared" si="0"/>
        <v>0</v>
      </c>
    </row>
    <row r="36" spans="1:11" x14ac:dyDescent="0.25">
      <c r="A36" s="41">
        <v>94</v>
      </c>
      <c r="B36" s="35" t="s">
        <v>35</v>
      </c>
      <c r="C36" s="8">
        <v>15</v>
      </c>
      <c r="D36" s="9" t="s">
        <v>16</v>
      </c>
      <c r="E36" s="2"/>
      <c r="F36" s="16">
        <f t="shared" si="0"/>
        <v>0</v>
      </c>
    </row>
    <row r="37" spans="1:11" x14ac:dyDescent="0.25">
      <c r="A37" s="41">
        <v>90</v>
      </c>
      <c r="B37" s="37" t="s">
        <v>40</v>
      </c>
      <c r="C37" s="8">
        <v>20</v>
      </c>
      <c r="D37" s="9" t="s">
        <v>12</v>
      </c>
      <c r="E37" s="2"/>
      <c r="F37" s="16">
        <f t="shared" si="0"/>
        <v>0</v>
      </c>
    </row>
    <row r="38" spans="1:11" x14ac:dyDescent="0.25">
      <c r="A38" s="41">
        <v>9</v>
      </c>
      <c r="B38" s="38" t="s">
        <v>51</v>
      </c>
      <c r="C38" s="8">
        <v>5</v>
      </c>
      <c r="D38" s="9" t="s">
        <v>13</v>
      </c>
      <c r="E38" s="2"/>
      <c r="F38" s="16">
        <f t="shared" si="0"/>
        <v>0</v>
      </c>
    </row>
    <row r="39" spans="1:11" x14ac:dyDescent="0.25">
      <c r="A39" s="41">
        <v>105</v>
      </c>
      <c r="B39" s="35" t="s">
        <v>36</v>
      </c>
      <c r="C39" s="14">
        <v>700</v>
      </c>
      <c r="D39" s="15" t="s">
        <v>12</v>
      </c>
      <c r="E39" s="2"/>
      <c r="F39" s="16">
        <f t="shared" si="0"/>
        <v>0</v>
      </c>
    </row>
    <row r="40" spans="1:11" x14ac:dyDescent="0.25">
      <c r="A40" s="41">
        <v>128</v>
      </c>
      <c r="B40" s="35" t="s">
        <v>37</v>
      </c>
      <c r="C40" s="14">
        <v>1000</v>
      </c>
      <c r="D40" s="15" t="s">
        <v>12</v>
      </c>
      <c r="E40" s="2"/>
      <c r="F40" s="16">
        <f t="shared" si="0"/>
        <v>0</v>
      </c>
    </row>
    <row r="41" spans="1:11" ht="15.75" thickBot="1" x14ac:dyDescent="0.3">
      <c r="A41" s="41">
        <v>107</v>
      </c>
      <c r="B41" s="35" t="s">
        <v>38</v>
      </c>
      <c r="C41" s="14">
        <v>200</v>
      </c>
      <c r="D41" s="15" t="s">
        <v>12</v>
      </c>
      <c r="E41" s="2"/>
      <c r="F41" s="16">
        <f t="shared" si="0"/>
        <v>0</v>
      </c>
      <c r="G41" s="17"/>
      <c r="H41" s="18"/>
    </row>
    <row r="42" spans="1:11" ht="16.5" thickTop="1" thickBot="1" x14ac:dyDescent="0.3">
      <c r="A42" s="42">
        <v>106</v>
      </c>
      <c r="B42" s="37" t="s">
        <v>39</v>
      </c>
      <c r="C42" s="14">
        <v>200</v>
      </c>
      <c r="D42" s="15" t="s">
        <v>12</v>
      </c>
      <c r="E42" s="2"/>
      <c r="F42" s="22">
        <f t="shared" si="0"/>
        <v>0</v>
      </c>
      <c r="G42" s="23" t="s">
        <v>22</v>
      </c>
      <c r="H42" s="19" t="s">
        <v>3</v>
      </c>
      <c r="I42" s="20"/>
    </row>
    <row r="43" spans="1:11" ht="16.5" thickTop="1" thickBot="1" x14ac:dyDescent="0.3">
      <c r="A43" s="30"/>
      <c r="B43" s="24" t="s">
        <v>6</v>
      </c>
      <c r="C43" s="28" t="s">
        <v>7</v>
      </c>
      <c r="D43" s="28"/>
      <c r="E43" s="28" t="s">
        <v>7</v>
      </c>
      <c r="F43" s="27">
        <f t="array" ref="F43">SUM(ROUND(F6:F42,2))</f>
        <v>0</v>
      </c>
      <c r="G43" s="25">
        <f>ROUND(F43*0.21,2)</f>
        <v>0</v>
      </c>
      <c r="H43" s="26">
        <f>ROUND(F43+G43,2)</f>
        <v>0</v>
      </c>
      <c r="I43" s="20"/>
    </row>
    <row r="44" spans="1:11" ht="15.75" thickTop="1" x14ac:dyDescent="0.25">
      <c r="H44" s="21"/>
    </row>
    <row r="46" spans="1:11" ht="15.75" x14ac:dyDescent="0.25">
      <c r="B46" s="47" t="s">
        <v>9</v>
      </c>
      <c r="C46" s="47"/>
      <c r="D46" s="47"/>
      <c r="E46" s="47"/>
      <c r="F46" s="47"/>
      <c r="G46" s="47"/>
      <c r="H46" s="47"/>
      <c r="I46" s="47"/>
      <c r="J46" s="47"/>
      <c r="K46" s="47"/>
    </row>
    <row r="47" spans="1:11" ht="15.75" x14ac:dyDescent="0.25">
      <c r="B47" s="47" t="s">
        <v>8</v>
      </c>
      <c r="C47" s="47"/>
      <c r="D47" s="47"/>
      <c r="E47" s="47"/>
      <c r="F47" s="47"/>
      <c r="G47" s="47"/>
      <c r="H47" s="47"/>
      <c r="I47" s="47"/>
      <c r="J47" s="47"/>
      <c r="K47" s="47"/>
    </row>
  </sheetData>
  <mergeCells count="2">
    <mergeCell ref="B47:K47"/>
    <mergeCell ref="B46:K46"/>
  </mergeCells>
  <pageMargins left="0.70866141732283472" right="0.70866141732283472" top="0.78740157480314965" bottom="0.78740157480314965" header="0.31496062992125984" footer="0.31496062992125984"/>
  <pageSetup paperSize="8" scale="4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5C335D9-265D-4FCE-A35E-1A364912851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5169A27-B0A9-4632-AA96-1B19F7F03175}">
  <ds:schemaRefs>
    <ds:schemaRef ds:uri="9064ffdd-f76f-45f3-a12a-acef73e87d1f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328D9A1E-D930-41D5-99D3-4E2FEF18C7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Kancelářské potřeby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Nováková Michaela</dc:creator>
  <cp:lastModifiedBy>Biľová Oľga</cp:lastModifiedBy>
  <cp:lastPrinted>2020-03-03T11:41:03Z</cp:lastPrinted>
  <dcterms:created xsi:type="dcterms:W3CDTF">2017-02-13T12:36:54Z</dcterms:created>
  <dcterms:modified xsi:type="dcterms:W3CDTF">2020-04-16T13:44:26Z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