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brenska\Desktop\KAMIL SMLOUVY\"/>
    </mc:Choice>
  </mc:AlternateContent>
  <bookViews>
    <workbookView xWindow="0" yWindow="0" windowWidth="25200" windowHeight="11550" activeTab="1"/>
  </bookViews>
  <sheets>
    <sheet name="Podmínky" sheetId="7" r:id="rId1"/>
    <sheet name="ICT-tonery" sheetId="10" r:id="rId2"/>
  </sheets>
  <calcPr calcId="162913"/>
</workbook>
</file>

<file path=xl/calcChain.xml><?xml version="1.0" encoding="utf-8"?>
<calcChain xmlns="http://schemas.openxmlformats.org/spreadsheetml/2006/main">
  <c r="N35" i="10" l="1"/>
  <c r="P35" i="10" s="1"/>
  <c r="N14" i="10"/>
  <c r="P14" i="10" s="1"/>
  <c r="N13" i="10"/>
  <c r="P13" i="10" s="1"/>
  <c r="N12" i="10"/>
  <c r="P12" i="10" s="1"/>
  <c r="N11" i="10"/>
  <c r="P11" i="10" s="1"/>
  <c r="N30" i="10"/>
  <c r="P30" i="10" s="1"/>
  <c r="N29" i="10"/>
  <c r="P29" i="10" s="1"/>
  <c r="N37" i="10" l="1"/>
  <c r="P37" i="10" s="1"/>
  <c r="N34" i="10"/>
  <c r="P34" i="10" s="1"/>
  <c r="N25" i="10"/>
  <c r="P25" i="10" s="1"/>
  <c r="N24" i="10"/>
  <c r="P24" i="10" s="1"/>
  <c r="N23" i="10"/>
  <c r="P23" i="10" s="1"/>
  <c r="N22" i="10"/>
  <c r="P22" i="10" s="1"/>
  <c r="N21" i="10"/>
  <c r="P21" i="10" s="1"/>
  <c r="N20" i="10"/>
  <c r="P20" i="10" s="1"/>
  <c r="N19" i="10"/>
  <c r="P19" i="10" s="1"/>
  <c r="N18" i="10"/>
  <c r="P18" i="10" s="1"/>
  <c r="N17" i="10"/>
  <c r="P17" i="10" s="1"/>
  <c r="N16" i="10"/>
  <c r="P16" i="10" s="1"/>
  <c r="N15" i="10"/>
  <c r="P15" i="10" s="1"/>
  <c r="N8" i="10" l="1"/>
  <c r="P8" i="10" s="1"/>
  <c r="N9" i="10"/>
  <c r="P9" i="10" s="1"/>
  <c r="N10" i="10"/>
  <c r="P10" i="10" s="1"/>
  <c r="N6" i="10"/>
  <c r="P6" i="10" s="1"/>
  <c r="N4" i="10"/>
  <c r="P4" i="10" s="1"/>
  <c r="N5" i="10"/>
  <c r="P5" i="10" s="1"/>
  <c r="N7" i="10"/>
  <c r="P7" i="10" s="1"/>
  <c r="N27" i="10"/>
  <c r="P27" i="10" s="1"/>
  <c r="N28" i="10"/>
  <c r="P28" i="10" s="1"/>
  <c r="N31" i="10"/>
  <c r="P31" i="10" s="1"/>
  <c r="N32" i="10"/>
  <c r="P32" i="10" s="1"/>
  <c r="N33" i="10"/>
  <c r="P33" i="10" s="1"/>
  <c r="P38" i="10" l="1"/>
</calcChain>
</file>

<file path=xl/sharedStrings.xml><?xml version="1.0" encoding="utf-8"?>
<sst xmlns="http://schemas.openxmlformats.org/spreadsheetml/2006/main" count="176" uniqueCount="94">
  <si>
    <t>MJ</t>
  </si>
  <si>
    <t>ks</t>
  </si>
  <si>
    <t>Ústředí</t>
  </si>
  <si>
    <t>Praha</t>
  </si>
  <si>
    <t>Brno</t>
  </si>
  <si>
    <t>Hradec Králové</t>
  </si>
  <si>
    <t>Jihlava</t>
  </si>
  <si>
    <t>Karlovy Vary</t>
  </si>
  <si>
    <t>Olomouc</t>
  </si>
  <si>
    <t>Ostrava</t>
  </si>
  <si>
    <t>Střední Čechy</t>
  </si>
  <si>
    <t>Zadávací podmínky:</t>
  </si>
  <si>
    <t>Požadavky na zpracování a členění nabídky:</t>
  </si>
  <si>
    <t>Adresa dodání</t>
  </si>
  <si>
    <t>Kontaktní osoba</t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</si>
  <si>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</si>
  <si>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</si>
  <si>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</si>
  <si>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</si>
  <si>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</si>
  <si>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</si>
  <si>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</si>
  <si>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</si>
  <si>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</si>
  <si>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</t>
    </r>
    <r>
      <rPr>
        <sz val="14"/>
        <color theme="1"/>
        <rFont val="Calibri"/>
        <family val="2"/>
        <charset val="238"/>
        <scheme val="minor"/>
      </rPr>
      <t>y</t>
    </r>
  </si>
  <si>
    <t>2. Samostatná fakturace pro jednotlivá odběrná místa.</t>
  </si>
  <si>
    <t>Celková cena s DPH</t>
  </si>
  <si>
    <t>Jednotková cena s DPH</t>
  </si>
  <si>
    <t>Celkem</t>
  </si>
  <si>
    <t>Kusů</t>
  </si>
  <si>
    <r>
      <t xml:space="preserve">TONERY - </t>
    </r>
    <r>
      <rPr>
        <b/>
        <sz val="11"/>
        <color rgb="FFFF0000"/>
        <rFont val="Calibri"/>
        <family val="2"/>
        <charset val="238"/>
        <scheme val="minor"/>
      </rPr>
      <t>pouze originální, pokud není v příslušném řádku uvedeno jinak</t>
    </r>
  </si>
  <si>
    <t>Název zboží</t>
  </si>
  <si>
    <r>
      <t>OPTICKÉ VÁLCE A ODPADNÍ NÁDOBKY NA TONER -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</si>
  <si>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</si>
  <si>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</si>
  <si>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>VÝVOJNICE A OSTATNÍ SPOTŘEBNÍ MATERIÁL PRO TISKÁRNY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</si>
  <si>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t>zjistitelné, že nabízené zboží má parametry stejné, nebo lepší než poptávané zboží.</t>
  </si>
  <si>
    <t>5.  V pořípadě dodání alternativního zboží oproti poptávanému, je dodavatel povinen přiložit k nabídce Produktový list nabízeného zboží, ze kterého je</t>
  </si>
  <si>
    <r>
      <t xml:space="preserve">4. Dílčí faktury včetně dílčích dodacích listů zasílejte k rukám kontaktní osoby na adresu "Ústředí" nebo na elektronickou adresu </t>
    </r>
    <r>
      <rPr>
        <b/>
        <sz val="14"/>
        <color rgb="FF00B0F0"/>
        <rFont val="Calibri"/>
        <family val="2"/>
        <charset val="238"/>
        <scheme val="minor"/>
      </rPr>
      <t>lenka.nebrenska@csicr.cz .</t>
    </r>
  </si>
  <si>
    <r>
      <t xml:space="preserve">3. Dodání zboží do 14 dní po odeslání závazné objednávky - dodací listy fyzicky přiložte ke zboží, a elektronicky všechny zašlete v den expedice na adresu </t>
    </r>
    <r>
      <rPr>
        <b/>
        <sz val="14"/>
        <color rgb="FF00B0F0"/>
        <rFont val="Calibri"/>
        <family val="2"/>
        <charset val="238"/>
        <scheme val="minor"/>
      </rPr>
      <t>lenka.nebrenska@csicr.cz</t>
    </r>
    <r>
      <rPr>
        <sz val="14"/>
        <color theme="1"/>
        <rFont val="Calibri"/>
        <family val="2"/>
        <charset val="238"/>
        <scheme val="minor"/>
      </rPr>
      <t>.</t>
    </r>
  </si>
  <si>
    <t>6.  Akceptujeme i jiná než popsaná balení, přičemž musí být dodrženo minimálně požadované množství zboží a cena za balení  musí odpovídat poptávanému množství dané komodity.</t>
  </si>
  <si>
    <t>7. Dle §101 ZVZ, odst.1 se výběrového řízení může zúčastnit pouze dodavatel zaměstnávající více než 50% osob se zdravotním postižením z celkového počtu zaměstnanců. Skutečnost, že dodavatel zaměstnává více než 50 % osob se zdravotním postižením  musí být dodavatelem uvedena v nabídce společně s potvrzením Úřadu práce České republiky - krajské pobočky nebo pobočky pro hlavní město Prahu (dále jen „krajská pobočka Úřadu práce“) nebo s potvrzeními či rozhodnutími orgánu sociálního zabezpečení, která se týkají osob se zdravotním postižením.Při použití tohoto ustanovení ZVZ je vyloučena možnost prokazovat skutečnosti  prostřednictvím jiných osob.</t>
  </si>
  <si>
    <t>Galašová Ivana, mobil.: 607 005 369 , Ivana.Galasova@csicr.cz</t>
  </si>
  <si>
    <t>Říkovská Romana, tel. 543 541 257, romana.rikovska@csicr.cz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</si>
  <si>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</si>
  <si>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</si>
  <si>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</si>
  <si>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</si>
  <si>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</si>
  <si>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</si>
  <si>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1. Dodání požadovaného zboží do míst specifikovananých na listu ICT-tonery podle níže uvedeného adresáře.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</si>
  <si>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B</t>
    </r>
    <r>
      <rPr>
        <sz val="11"/>
        <color theme="1"/>
        <rFont val="Calibri"/>
        <family val="2"/>
        <charset val="238"/>
        <scheme val="minor"/>
      </rPr>
      <t xml:space="preserve">lack p/n 44059168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</si>
  <si>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p/n 44059166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</si>
  <si>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b/>
        <sz val="11"/>
        <color theme="1"/>
        <rFont val="Calibri"/>
        <family val="2"/>
        <charset val="238"/>
        <scheme val="minor"/>
      </rPr>
      <t xml:space="preserve"> Y</t>
    </r>
    <r>
      <rPr>
        <sz val="11"/>
        <color theme="1"/>
        <rFont val="Calibri"/>
        <family val="2"/>
        <charset val="238"/>
        <scheme val="minor"/>
      </rPr>
      <t xml:space="preserve">ellow p/n 44059165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</si>
  <si>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2335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6 000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</si>
  <si>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 xml:space="preserve">ellow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</si>
  <si>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>agenta do OKI MC851+ (p/n 44064010)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</si>
  <si>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yan do OKI MC851+ (p/n 44064011)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</si>
  <si>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Y</t>
    </r>
    <r>
      <rPr>
        <sz val="11"/>
        <color theme="1"/>
        <rFont val="Calibri"/>
        <family val="2"/>
        <charset val="238"/>
        <scheme val="minor"/>
      </rPr>
      <t>ellow do OKI MC851+ (p/n 44064009)</t>
    </r>
  </si>
  <si>
    <t>Odpadní nádobka na toner WX-103 do Konica Minolta bizhub C224</t>
  </si>
  <si>
    <t>Fusing Unit (fixační jednotka) do Konica Minolta bizhub C220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</si>
  <si>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3 500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</si>
  <si>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Y</t>
    </r>
    <r>
      <rPr>
        <sz val="11"/>
        <color theme="1"/>
        <rFont val="Calibri"/>
        <family val="2"/>
        <charset val="238"/>
        <scheme val="minor"/>
      </rPr>
      <t xml:space="preserve">ellow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</si>
  <si>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</si>
  <si>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M</t>
    </r>
    <r>
      <rPr>
        <sz val="11"/>
        <color theme="1"/>
        <rFont val="Calibri"/>
        <family val="2"/>
        <charset val="238"/>
        <scheme val="minor"/>
      </rPr>
      <t xml:space="preserve">agenta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</si>
  <si>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M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</si>
  <si>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bizhub C220 - TN216 K (</t>
    </r>
    <r>
      <rPr>
        <sz val="11"/>
        <color theme="1"/>
        <rFont val="Calibri"/>
        <family val="2"/>
        <charset val="238"/>
        <scheme val="minor"/>
      </rPr>
      <t xml:space="preserve">min. </t>
    </r>
    <r>
      <rPr>
        <sz val="11"/>
        <color rgb="FFFF0000"/>
        <rFont val="Calibri"/>
        <family val="2"/>
        <charset val="238"/>
        <scheme val="minor"/>
      </rPr>
      <t>29 000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</si>
  <si>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</si>
  <si>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</si>
  <si>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 - Y</t>
    </r>
    <r>
      <rPr>
        <sz val="11"/>
        <color theme="1"/>
        <rFont val="Calibri"/>
        <family val="2"/>
        <charset val="238"/>
        <scheme val="minor"/>
      </rPr>
      <t>ellow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</si>
  <si>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Doplnění  cen na listu ICT-tonery a jeho vložení jako přílohy do nabídky.</t>
  </si>
  <si>
    <t>K. Vary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</si>
  <si>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</si>
  <si>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C2665 dnf</t>
    </r>
    <r>
      <rPr>
        <sz val="11"/>
        <color theme="1"/>
        <rFont val="Calibri"/>
        <family val="2"/>
        <charset val="238"/>
        <scheme val="minor"/>
      </rPr>
      <t xml:space="preserve"> - Cyan (min. </t>
    </r>
    <r>
      <rPr>
        <sz val="11"/>
        <color rgb="FFFF0000"/>
        <rFont val="Calibri"/>
        <family val="2"/>
        <charset val="238"/>
        <scheme val="minor"/>
      </rPr>
      <t>4 000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</si>
  <si>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 do tiskárny</t>
    </r>
    <r>
      <rPr>
        <b/>
        <sz val="11"/>
        <color theme="1"/>
        <rFont val="Calibri"/>
        <family val="2"/>
        <charset val="238"/>
        <scheme val="minor"/>
      </rPr>
      <t xml:space="preserve"> Dell C3765dnf </t>
    </r>
    <r>
      <rPr>
        <sz val="11"/>
        <color theme="1"/>
        <rFont val="Calibri"/>
        <family val="2"/>
        <charset val="238"/>
        <scheme val="minor"/>
      </rPr>
      <t xml:space="preserve">- Yellow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</si>
  <si>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C</t>
    </r>
    <r>
      <rPr>
        <sz val="11"/>
        <color theme="1"/>
        <rFont val="Calibri"/>
        <family val="2"/>
        <charset val="238"/>
        <scheme val="minor"/>
      </rPr>
      <t>yan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p/n 44059167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</si>
  <si>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Objednávka</t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</si>
  <si>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</si>
  <si>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t>Mauerová Drahomíra, mobil: 607 006 709, drahomira.mauerova@csicr.cz</t>
  </si>
  <si>
    <t>Pardubice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</si>
  <si>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</si>
  <si>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Brožková Lenka, mobil: 607 764 788, lenka.brozkova@csicr.cz</t>
  </si>
  <si>
    <t>České Budějovice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</si>
  <si>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K</t>
    </r>
    <r>
      <rPr>
        <sz val="11"/>
        <color theme="1"/>
        <rFont val="Calibri"/>
        <family val="2"/>
        <charset val="238"/>
        <scheme val="minor"/>
      </rPr>
      <t xml:space="preserve"> (min. </t>
    </r>
    <r>
      <rPr>
        <sz val="11"/>
        <color rgb="FFFF0000"/>
        <rFont val="Calibri"/>
        <family val="2"/>
        <charset val="238"/>
        <scheme val="minor"/>
      </rPr>
      <t>28 000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</si>
  <si>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M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</si>
  <si>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C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</si>
  <si>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Y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</si>
  <si>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Drum Unit DR 313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C258</t>
    </r>
  </si>
  <si>
    <r>
      <t xml:space="preserve">Drum Unit DR 313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C258</t>
    </r>
  </si>
  <si>
    <t>Odpadní nádobka na toner do Konica Minolta bizhub C258</t>
  </si>
  <si>
    <t>Ústředí a inspektoráty</t>
  </si>
  <si>
    <t>Ivo Chmeler, mobil: 606 034 577 , ivo.chmeler@csicr.cz</t>
  </si>
  <si>
    <t>ČESKÁ ŠKOLNÍ INSPEKCE - PŘÍLOHA KUPNÍ SMLOUVY - ICT tonery - 4.Q 2017, ČŠIG-S-863/17 G42/2, čj. ČŠIG-3624/17-G42/2</t>
  </si>
  <si>
    <t>ČESKÁ ŠKOLNÍ INSPEKCE - PŘÍLOHA KUPNÍ SMLOUVY - ICT - tonery -  4. Q 2017, ČŠIG-S-863/17 G42/2, čj. ČŠIG-3624/17-G42/2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</si>
</sst>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4"/>
      <color rgb="FF00B0F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Fill="1"/>
    <xf numFmtId="0" fontId="0" fillId="0" borderId="1" xfId="0" applyBorder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7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2" borderId="5" xfId="0" applyFont="1" applyFill="1" applyBorder="1" applyProtection="1"/>
    <xf numFmtId="0" fontId="0" fillId="2" borderId="7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9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8" xfId="0" applyFont="1" applyFill="1" applyBorder="1" applyProtection="1"/>
    <xf numFmtId="164" fontId="0" fillId="0" borderId="0" xfId="0" applyNumberFormat="1" applyFill="1" applyProtection="1">
      <protection locked="0"/>
    </xf>
    <xf numFmtId="0" fontId="11" fillId="0" borderId="0" xfId="0" applyFont="1"/>
    <xf numFmtId="0" fontId="13" fillId="0" borderId="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Protection="1"/>
    <xf numFmtId="0" fontId="0" fillId="2" borderId="6" xfId="0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 vertical="center" wrapText="1"/>
    </xf>
    <xf numFmtId="0" fontId="15" fillId="0" borderId="0" xfId="0" applyFont="1"/>
    <xf numFmtId="164" fontId="16" fillId="0" borderId="13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/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0" fillId="3" borderId="12" xfId="0" applyFill="1" applyBorder="1" applyAlignment="1"/>
    <xf numFmtId="0" fontId="0" fillId="0" borderId="13" xfId="0" applyBorder="1" applyAlignment="1"/>
    <xf numFmtId="0" fontId="5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/>
    <xf numFmtId="0" fontId="0" fillId="0" borderId="8" xfId="0" applyBorder="1" applyAlignment="1"/>
    <xf numFmtId="0" fontId="0" fillId="0" borderId="12" xfId="0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0" fillId="0" borderId="10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M2" sqref="M2"/>
    </sheetView>
  </sheetViews>
  <sheetFormatPr defaultRowHeight="15" x14ac:dyDescent="0.25"/>
  <cols>
    <col min="1" max="1" width="5" customWidth="1"/>
    <col min="3" max="3" width="11" customWidth="1"/>
    <col min="12" max="12" width="65.7109375" customWidth="1"/>
  </cols>
  <sheetData>
    <row r="1" spans="1:15" ht="15.75" x14ac:dyDescent="0.25">
      <c r="A1" s="1"/>
    </row>
    <row r="2" spans="1:15" s="8" customFormat="1" ht="23.25" x14ac:dyDescent="0.35">
      <c r="B2" s="35" t="s">
        <v>92</v>
      </c>
      <c r="C2" s="35"/>
      <c r="D2" s="34"/>
      <c r="E2" s="34"/>
    </row>
    <row r="4" spans="1:15" s="6" customFormat="1" ht="21" x14ac:dyDescent="0.35">
      <c r="B4" s="7" t="s">
        <v>11</v>
      </c>
    </row>
    <row r="5" spans="1:15" s="5" customFormat="1" ht="18.75" x14ac:dyDescent="0.3">
      <c r="B5" s="5" t="s">
        <v>50</v>
      </c>
    </row>
    <row r="6" spans="1:15" s="5" customFormat="1" ht="18.75" x14ac:dyDescent="0.3">
      <c r="B6" s="5" t="s">
        <v>25</v>
      </c>
    </row>
    <row r="7" spans="1:15" s="5" customFormat="1" ht="18.75" x14ac:dyDescent="0.3">
      <c r="B7" s="5" t="s">
        <v>39</v>
      </c>
    </row>
    <row r="8" spans="1:15" s="5" customFormat="1" ht="18.75" x14ac:dyDescent="0.3">
      <c r="B8" s="5" t="s">
        <v>38</v>
      </c>
    </row>
    <row r="9" spans="1:15" s="5" customFormat="1" ht="18.75" x14ac:dyDescent="0.3">
      <c r="B9" s="32" t="s">
        <v>37</v>
      </c>
    </row>
    <row r="10" spans="1:15" s="4" customFormat="1" ht="18.75" x14ac:dyDescent="0.3">
      <c r="B10" s="5" t="s">
        <v>36</v>
      </c>
    </row>
    <row r="11" spans="1:15" s="4" customFormat="1" ht="18.75" x14ac:dyDescent="0.3">
      <c r="B11" s="5" t="s">
        <v>40</v>
      </c>
    </row>
    <row r="12" spans="1:15" s="4" customFormat="1" ht="96.95" customHeight="1" x14ac:dyDescent="0.3">
      <c r="B12" s="44" t="s">
        <v>41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s="4" customFormat="1" ht="18.75" x14ac:dyDescent="0.3">
      <c r="B13" s="5"/>
    </row>
    <row r="14" spans="1:15" s="6" customFormat="1" ht="21" x14ac:dyDescent="0.35">
      <c r="B14" s="7" t="s">
        <v>12</v>
      </c>
    </row>
    <row r="15" spans="1:15" s="5" customFormat="1" ht="18.75" x14ac:dyDescent="0.3">
      <c r="B15" s="27" t="s">
        <v>70</v>
      </c>
    </row>
    <row r="16" spans="1:15" s="4" customFormat="1" ht="15.75" x14ac:dyDescent="0.25"/>
    <row r="17" spans="2:12" s="5" customFormat="1" ht="18.75" x14ac:dyDescent="0.3">
      <c r="B17" s="5" t="s">
        <v>24</v>
      </c>
    </row>
    <row r="19" spans="2:12" s="3" customFormat="1" ht="20.25" customHeight="1" x14ac:dyDescent="0.25">
      <c r="B19" s="46" t="s">
        <v>76</v>
      </c>
      <c r="C19" s="47"/>
      <c r="D19" s="46" t="s">
        <v>13</v>
      </c>
      <c r="E19" s="47"/>
      <c r="F19" s="47"/>
      <c r="G19" s="47"/>
      <c r="H19" s="47"/>
      <c r="I19" s="47"/>
      <c r="J19" s="47"/>
      <c r="K19" s="47"/>
      <c r="L19" s="36" t="s">
        <v>14</v>
      </c>
    </row>
    <row r="20" spans="2:12" x14ac:dyDescent="0.25">
      <c r="B20" s="46" t="s">
        <v>90</v>
      </c>
      <c r="C20" s="47"/>
      <c r="D20" s="46" t="s">
        <v>13</v>
      </c>
      <c r="E20" s="47"/>
      <c r="F20" s="47"/>
      <c r="G20" s="47"/>
      <c r="H20" s="47"/>
      <c r="I20" s="47"/>
      <c r="J20" s="47"/>
      <c r="K20" s="47"/>
      <c r="L20" s="38" t="s">
        <v>14</v>
      </c>
    </row>
    <row r="21" spans="2:12" x14ac:dyDescent="0.25">
      <c r="B21" s="39" t="s">
        <v>2</v>
      </c>
      <c r="C21" s="39"/>
      <c r="D21" s="41" t="s">
        <v>23</v>
      </c>
      <c r="E21" s="41"/>
      <c r="F21" s="41"/>
      <c r="G21" s="41"/>
      <c r="H21" s="41"/>
      <c r="I21" s="41"/>
      <c r="J21" s="41"/>
      <c r="K21" s="41"/>
      <c r="L21" s="37" t="s">
        <v>91</v>
      </c>
    </row>
    <row r="22" spans="2:12" x14ac:dyDescent="0.25">
      <c r="B22" s="42" t="s">
        <v>3</v>
      </c>
      <c r="C22" s="43"/>
      <c r="D22" s="48" t="s">
        <v>15</v>
      </c>
      <c r="E22" s="49"/>
      <c r="F22" s="49"/>
      <c r="G22" s="49"/>
      <c r="H22" s="49"/>
      <c r="I22" s="49"/>
      <c r="J22" s="49"/>
      <c r="K22" s="43"/>
      <c r="L22" s="37" t="s">
        <v>42</v>
      </c>
    </row>
    <row r="23" spans="2:12" x14ac:dyDescent="0.25">
      <c r="B23" s="39" t="s">
        <v>10</v>
      </c>
      <c r="C23" s="39"/>
      <c r="D23" s="40" t="s">
        <v>16</v>
      </c>
      <c r="E23" s="41"/>
      <c r="F23" s="41"/>
      <c r="G23" s="41"/>
      <c r="H23" s="41"/>
      <c r="I23" s="41"/>
      <c r="J23" s="41"/>
      <c r="K23" s="41"/>
      <c r="L23" s="2" t="s">
        <v>49</v>
      </c>
    </row>
    <row r="24" spans="2:12" x14ac:dyDescent="0.25">
      <c r="B24" s="42" t="s">
        <v>7</v>
      </c>
      <c r="C24" s="43"/>
      <c r="D24" s="50" t="s">
        <v>17</v>
      </c>
      <c r="E24" s="49"/>
      <c r="F24" s="49"/>
      <c r="G24" s="49"/>
      <c r="H24" s="49"/>
      <c r="I24" s="49"/>
      <c r="J24" s="49"/>
      <c r="K24" s="43"/>
      <c r="L24" s="2" t="s">
        <v>46</v>
      </c>
    </row>
    <row r="25" spans="2:12" x14ac:dyDescent="0.25">
      <c r="B25" s="42" t="s">
        <v>82</v>
      </c>
      <c r="C25" s="43"/>
      <c r="D25" s="50" t="s">
        <v>77</v>
      </c>
      <c r="E25" s="49"/>
      <c r="F25" s="49"/>
      <c r="G25" s="49"/>
      <c r="H25" s="49"/>
      <c r="I25" s="49"/>
      <c r="J25" s="49"/>
      <c r="K25" s="43"/>
      <c r="L25" s="2" t="s">
        <v>78</v>
      </c>
    </row>
    <row r="26" spans="2:12" x14ac:dyDescent="0.25">
      <c r="B26" s="42" t="s">
        <v>5</v>
      </c>
      <c r="C26" s="43"/>
      <c r="D26" s="50" t="s">
        <v>18</v>
      </c>
      <c r="E26" s="49"/>
      <c r="F26" s="49"/>
      <c r="G26" s="49"/>
      <c r="H26" s="49"/>
      <c r="I26" s="49"/>
      <c r="J26" s="49"/>
      <c r="K26" s="43"/>
      <c r="L26" s="2" t="s">
        <v>44</v>
      </c>
    </row>
    <row r="27" spans="2:12" x14ac:dyDescent="0.25">
      <c r="B27" s="42" t="s">
        <v>79</v>
      </c>
      <c r="C27" s="43"/>
      <c r="D27" s="50" t="s">
        <v>80</v>
      </c>
      <c r="E27" s="49"/>
      <c r="F27" s="49"/>
      <c r="G27" s="49"/>
      <c r="H27" s="49"/>
      <c r="I27" s="49"/>
      <c r="J27" s="49"/>
      <c r="K27" s="43"/>
      <c r="L27" s="2" t="s">
        <v>81</v>
      </c>
    </row>
    <row r="28" spans="2:12" x14ac:dyDescent="0.25">
      <c r="B28" s="42" t="s">
        <v>6</v>
      </c>
      <c r="C28" s="43"/>
      <c r="D28" s="50" t="s">
        <v>19</v>
      </c>
      <c r="E28" s="49"/>
      <c r="F28" s="49"/>
      <c r="G28" s="49"/>
      <c r="H28" s="49"/>
      <c r="I28" s="49"/>
      <c r="J28" s="49"/>
      <c r="K28" s="43"/>
      <c r="L28" s="2" t="s">
        <v>45</v>
      </c>
    </row>
    <row r="29" spans="2:12" x14ac:dyDescent="0.25">
      <c r="B29" s="39" t="s">
        <v>4</v>
      </c>
      <c r="C29" s="39"/>
      <c r="D29" s="40" t="s">
        <v>20</v>
      </c>
      <c r="E29" s="41"/>
      <c r="F29" s="41"/>
      <c r="G29" s="41"/>
      <c r="H29" s="41"/>
      <c r="I29" s="41"/>
      <c r="J29" s="41"/>
      <c r="K29" s="41"/>
      <c r="L29" s="2" t="s">
        <v>43</v>
      </c>
    </row>
    <row r="30" spans="2:12" x14ac:dyDescent="0.25">
      <c r="B30" s="39" t="s">
        <v>8</v>
      </c>
      <c r="C30" s="39"/>
      <c r="D30" s="40" t="s">
        <v>21</v>
      </c>
      <c r="E30" s="41"/>
      <c r="F30" s="41"/>
      <c r="G30" s="41"/>
      <c r="H30" s="41"/>
      <c r="I30" s="41"/>
      <c r="J30" s="41"/>
      <c r="K30" s="41"/>
      <c r="L30" s="2" t="s">
        <v>47</v>
      </c>
    </row>
    <row r="31" spans="2:12" x14ac:dyDescent="0.25">
      <c r="B31" s="39" t="s">
        <v>9</v>
      </c>
      <c r="C31" s="39"/>
      <c r="D31" s="40" t="s">
        <v>22</v>
      </c>
      <c r="E31" s="41"/>
      <c r="F31" s="41"/>
      <c r="G31" s="41"/>
      <c r="H31" s="41"/>
      <c r="I31" s="41"/>
      <c r="J31" s="41"/>
      <c r="K31" s="41"/>
      <c r="L31" s="2" t="s">
        <v>48</v>
      </c>
    </row>
  </sheetData>
  <mergeCells count="27">
    <mergeCell ref="D22:K22"/>
    <mergeCell ref="B28:C28"/>
    <mergeCell ref="D28:K28"/>
    <mergeCell ref="B20:C20"/>
    <mergeCell ref="D20:K20"/>
    <mergeCell ref="B25:C25"/>
    <mergeCell ref="D25:K25"/>
    <mergeCell ref="B22:C22"/>
    <mergeCell ref="B27:C27"/>
    <mergeCell ref="D27:K27"/>
    <mergeCell ref="B23:C23"/>
    <mergeCell ref="D23:K23"/>
    <mergeCell ref="B26:C26"/>
    <mergeCell ref="D26:K26"/>
    <mergeCell ref="D24:K24"/>
    <mergeCell ref="B12:O12"/>
    <mergeCell ref="B19:C19"/>
    <mergeCell ref="D19:K19"/>
    <mergeCell ref="B21:C21"/>
    <mergeCell ref="D21:K21"/>
    <mergeCell ref="B31:C31"/>
    <mergeCell ref="D31:K31"/>
    <mergeCell ref="B24:C24"/>
    <mergeCell ref="B29:C29"/>
    <mergeCell ref="D29:K29"/>
    <mergeCell ref="B30:C30"/>
    <mergeCell ref="D30:K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85" zoomScaleNormal="85" workbookViewId="0">
      <selection activeCell="G1" sqref="G1"/>
    </sheetView>
  </sheetViews>
  <sheetFormatPr defaultRowHeight="15" x14ac:dyDescent="0.25"/>
  <cols>
    <col min="1" max="1" width="96.85546875" style="20" customWidth="1"/>
    <col min="2" max="2" width="10" style="20" customWidth="1"/>
    <col min="3" max="14" width="12" style="20" customWidth="1"/>
    <col min="15" max="15" width="14.7109375" style="26" customWidth="1"/>
    <col min="16" max="16" width="19.7109375" style="26" customWidth="1"/>
    <col min="17" max="263" width="9.140625" style="20"/>
    <col min="264" max="264" width="52.5703125" style="20" customWidth="1"/>
    <col min="265" max="265" width="9.140625" style="20"/>
    <col min="266" max="266" width="12" style="20" customWidth="1"/>
    <col min="267" max="267" width="14.85546875" style="20" customWidth="1"/>
    <col min="268" max="268" width="14.7109375" style="20" customWidth="1"/>
    <col min="269" max="519" width="9.140625" style="20"/>
    <col min="520" max="520" width="52.5703125" style="20" customWidth="1"/>
    <col min="521" max="521" width="9.140625" style="20"/>
    <col min="522" max="522" width="12" style="20" customWidth="1"/>
    <col min="523" max="523" width="14.85546875" style="20" customWidth="1"/>
    <col min="524" max="524" width="14.7109375" style="20" customWidth="1"/>
    <col min="525" max="775" width="9.140625" style="20"/>
    <col min="776" max="776" width="52.5703125" style="20" customWidth="1"/>
    <col min="777" max="777" width="9.140625" style="20"/>
    <col min="778" max="778" width="12" style="20" customWidth="1"/>
    <col min="779" max="779" width="14.85546875" style="20" customWidth="1"/>
    <col min="780" max="780" width="14.7109375" style="20" customWidth="1"/>
    <col min="781" max="1031" width="9.140625" style="20"/>
    <col min="1032" max="1032" width="52.5703125" style="20" customWidth="1"/>
    <col min="1033" max="1033" width="9.140625" style="20"/>
    <col min="1034" max="1034" width="12" style="20" customWidth="1"/>
    <col min="1035" max="1035" width="14.85546875" style="20" customWidth="1"/>
    <col min="1036" max="1036" width="14.7109375" style="20" customWidth="1"/>
    <col min="1037" max="1287" width="9.140625" style="20"/>
    <col min="1288" max="1288" width="52.5703125" style="20" customWidth="1"/>
    <col min="1289" max="1289" width="9.140625" style="20"/>
    <col min="1290" max="1290" width="12" style="20" customWidth="1"/>
    <col min="1291" max="1291" width="14.85546875" style="20" customWidth="1"/>
    <col min="1292" max="1292" width="14.7109375" style="20" customWidth="1"/>
    <col min="1293" max="1543" width="9.140625" style="20"/>
    <col min="1544" max="1544" width="52.5703125" style="20" customWidth="1"/>
    <col min="1545" max="1545" width="9.140625" style="20"/>
    <col min="1546" max="1546" width="12" style="20" customWidth="1"/>
    <col min="1547" max="1547" width="14.85546875" style="20" customWidth="1"/>
    <col min="1548" max="1548" width="14.7109375" style="20" customWidth="1"/>
    <col min="1549" max="1799" width="9.140625" style="20"/>
    <col min="1800" max="1800" width="52.5703125" style="20" customWidth="1"/>
    <col min="1801" max="1801" width="9.140625" style="20"/>
    <col min="1802" max="1802" width="12" style="20" customWidth="1"/>
    <col min="1803" max="1803" width="14.85546875" style="20" customWidth="1"/>
    <col min="1804" max="1804" width="14.7109375" style="20" customWidth="1"/>
    <col min="1805" max="2055" width="9.140625" style="20"/>
    <col min="2056" max="2056" width="52.5703125" style="20" customWidth="1"/>
    <col min="2057" max="2057" width="9.140625" style="20"/>
    <col min="2058" max="2058" width="12" style="20" customWidth="1"/>
    <col min="2059" max="2059" width="14.85546875" style="20" customWidth="1"/>
    <col min="2060" max="2060" width="14.7109375" style="20" customWidth="1"/>
    <col min="2061" max="2311" width="9.140625" style="20"/>
    <col min="2312" max="2312" width="52.5703125" style="20" customWidth="1"/>
    <col min="2313" max="2313" width="9.140625" style="20"/>
    <col min="2314" max="2314" width="12" style="20" customWidth="1"/>
    <col min="2315" max="2315" width="14.85546875" style="20" customWidth="1"/>
    <col min="2316" max="2316" width="14.7109375" style="20" customWidth="1"/>
    <col min="2317" max="2567" width="9.140625" style="20"/>
    <col min="2568" max="2568" width="52.5703125" style="20" customWidth="1"/>
    <col min="2569" max="2569" width="9.140625" style="20"/>
    <col min="2570" max="2570" width="12" style="20" customWidth="1"/>
    <col min="2571" max="2571" width="14.85546875" style="20" customWidth="1"/>
    <col min="2572" max="2572" width="14.7109375" style="20" customWidth="1"/>
    <col min="2573" max="2823" width="9.140625" style="20"/>
    <col min="2824" max="2824" width="52.5703125" style="20" customWidth="1"/>
    <col min="2825" max="2825" width="9.140625" style="20"/>
    <col min="2826" max="2826" width="12" style="20" customWidth="1"/>
    <col min="2827" max="2827" width="14.85546875" style="20" customWidth="1"/>
    <col min="2828" max="2828" width="14.7109375" style="20" customWidth="1"/>
    <col min="2829" max="3079" width="9.140625" style="20"/>
    <col min="3080" max="3080" width="52.5703125" style="20" customWidth="1"/>
    <col min="3081" max="3081" width="9.140625" style="20"/>
    <col min="3082" max="3082" width="12" style="20" customWidth="1"/>
    <col min="3083" max="3083" width="14.85546875" style="20" customWidth="1"/>
    <col min="3084" max="3084" width="14.7109375" style="20" customWidth="1"/>
    <col min="3085" max="3335" width="9.140625" style="20"/>
    <col min="3336" max="3336" width="52.5703125" style="20" customWidth="1"/>
    <col min="3337" max="3337" width="9.140625" style="20"/>
    <col min="3338" max="3338" width="12" style="20" customWidth="1"/>
    <col min="3339" max="3339" width="14.85546875" style="20" customWidth="1"/>
    <col min="3340" max="3340" width="14.7109375" style="20" customWidth="1"/>
    <col min="3341" max="3591" width="9.140625" style="20"/>
    <col min="3592" max="3592" width="52.5703125" style="20" customWidth="1"/>
    <col min="3593" max="3593" width="9.140625" style="20"/>
    <col min="3594" max="3594" width="12" style="20" customWidth="1"/>
    <col min="3595" max="3595" width="14.85546875" style="20" customWidth="1"/>
    <col min="3596" max="3596" width="14.7109375" style="20" customWidth="1"/>
    <col min="3597" max="3847" width="9.140625" style="20"/>
    <col min="3848" max="3848" width="52.5703125" style="20" customWidth="1"/>
    <col min="3849" max="3849" width="9.140625" style="20"/>
    <col min="3850" max="3850" width="12" style="20" customWidth="1"/>
    <col min="3851" max="3851" width="14.85546875" style="20" customWidth="1"/>
    <col min="3852" max="3852" width="14.7109375" style="20" customWidth="1"/>
    <col min="3853" max="4103" width="9.140625" style="20"/>
    <col min="4104" max="4104" width="52.5703125" style="20" customWidth="1"/>
    <col min="4105" max="4105" width="9.140625" style="20"/>
    <col min="4106" max="4106" width="12" style="20" customWidth="1"/>
    <col min="4107" max="4107" width="14.85546875" style="20" customWidth="1"/>
    <col min="4108" max="4108" width="14.7109375" style="20" customWidth="1"/>
    <col min="4109" max="4359" width="9.140625" style="20"/>
    <col min="4360" max="4360" width="52.5703125" style="20" customWidth="1"/>
    <col min="4361" max="4361" width="9.140625" style="20"/>
    <col min="4362" max="4362" width="12" style="20" customWidth="1"/>
    <col min="4363" max="4363" width="14.85546875" style="20" customWidth="1"/>
    <col min="4364" max="4364" width="14.7109375" style="20" customWidth="1"/>
    <col min="4365" max="4615" width="9.140625" style="20"/>
    <col min="4616" max="4616" width="52.5703125" style="20" customWidth="1"/>
    <col min="4617" max="4617" width="9.140625" style="20"/>
    <col min="4618" max="4618" width="12" style="20" customWidth="1"/>
    <col min="4619" max="4619" width="14.85546875" style="20" customWidth="1"/>
    <col min="4620" max="4620" width="14.7109375" style="20" customWidth="1"/>
    <col min="4621" max="4871" width="9.140625" style="20"/>
    <col min="4872" max="4872" width="52.5703125" style="20" customWidth="1"/>
    <col min="4873" max="4873" width="9.140625" style="20"/>
    <col min="4874" max="4874" width="12" style="20" customWidth="1"/>
    <col min="4875" max="4875" width="14.85546875" style="20" customWidth="1"/>
    <col min="4876" max="4876" width="14.7109375" style="20" customWidth="1"/>
    <col min="4877" max="5127" width="9.140625" style="20"/>
    <col min="5128" max="5128" width="52.5703125" style="20" customWidth="1"/>
    <col min="5129" max="5129" width="9.140625" style="20"/>
    <col min="5130" max="5130" width="12" style="20" customWidth="1"/>
    <col min="5131" max="5131" width="14.85546875" style="20" customWidth="1"/>
    <col min="5132" max="5132" width="14.7109375" style="20" customWidth="1"/>
    <col min="5133" max="5383" width="9.140625" style="20"/>
    <col min="5384" max="5384" width="52.5703125" style="20" customWidth="1"/>
    <col min="5385" max="5385" width="9.140625" style="20"/>
    <col min="5386" max="5386" width="12" style="20" customWidth="1"/>
    <col min="5387" max="5387" width="14.85546875" style="20" customWidth="1"/>
    <col min="5388" max="5388" width="14.7109375" style="20" customWidth="1"/>
    <col min="5389" max="5639" width="9.140625" style="20"/>
    <col min="5640" max="5640" width="52.5703125" style="20" customWidth="1"/>
    <col min="5641" max="5641" width="9.140625" style="20"/>
    <col min="5642" max="5642" width="12" style="20" customWidth="1"/>
    <col min="5643" max="5643" width="14.85546875" style="20" customWidth="1"/>
    <col min="5644" max="5644" width="14.7109375" style="20" customWidth="1"/>
    <col min="5645" max="5895" width="9.140625" style="20"/>
    <col min="5896" max="5896" width="52.5703125" style="20" customWidth="1"/>
    <col min="5897" max="5897" width="9.140625" style="20"/>
    <col min="5898" max="5898" width="12" style="20" customWidth="1"/>
    <col min="5899" max="5899" width="14.85546875" style="20" customWidth="1"/>
    <col min="5900" max="5900" width="14.7109375" style="20" customWidth="1"/>
    <col min="5901" max="6151" width="9.140625" style="20"/>
    <col min="6152" max="6152" width="52.5703125" style="20" customWidth="1"/>
    <col min="6153" max="6153" width="9.140625" style="20"/>
    <col min="6154" max="6154" width="12" style="20" customWidth="1"/>
    <col min="6155" max="6155" width="14.85546875" style="20" customWidth="1"/>
    <col min="6156" max="6156" width="14.7109375" style="20" customWidth="1"/>
    <col min="6157" max="6407" width="9.140625" style="20"/>
    <col min="6408" max="6408" width="52.5703125" style="20" customWidth="1"/>
    <col min="6409" max="6409" width="9.140625" style="20"/>
    <col min="6410" max="6410" width="12" style="20" customWidth="1"/>
    <col min="6411" max="6411" width="14.85546875" style="20" customWidth="1"/>
    <col min="6412" max="6412" width="14.7109375" style="20" customWidth="1"/>
    <col min="6413" max="6663" width="9.140625" style="20"/>
    <col min="6664" max="6664" width="52.5703125" style="20" customWidth="1"/>
    <col min="6665" max="6665" width="9.140625" style="20"/>
    <col min="6666" max="6666" width="12" style="20" customWidth="1"/>
    <col min="6667" max="6667" width="14.85546875" style="20" customWidth="1"/>
    <col min="6668" max="6668" width="14.7109375" style="20" customWidth="1"/>
    <col min="6669" max="6919" width="9.140625" style="20"/>
    <col min="6920" max="6920" width="52.5703125" style="20" customWidth="1"/>
    <col min="6921" max="6921" width="9.140625" style="20"/>
    <col min="6922" max="6922" width="12" style="20" customWidth="1"/>
    <col min="6923" max="6923" width="14.85546875" style="20" customWidth="1"/>
    <col min="6924" max="6924" width="14.7109375" style="20" customWidth="1"/>
    <col min="6925" max="7175" width="9.140625" style="20"/>
    <col min="7176" max="7176" width="52.5703125" style="20" customWidth="1"/>
    <col min="7177" max="7177" width="9.140625" style="20"/>
    <col min="7178" max="7178" width="12" style="20" customWidth="1"/>
    <col min="7179" max="7179" width="14.85546875" style="20" customWidth="1"/>
    <col min="7180" max="7180" width="14.7109375" style="20" customWidth="1"/>
    <col min="7181" max="7431" width="9.140625" style="20"/>
    <col min="7432" max="7432" width="52.5703125" style="20" customWidth="1"/>
    <col min="7433" max="7433" width="9.140625" style="20"/>
    <col min="7434" max="7434" width="12" style="20" customWidth="1"/>
    <col min="7435" max="7435" width="14.85546875" style="20" customWidth="1"/>
    <col min="7436" max="7436" width="14.7109375" style="20" customWidth="1"/>
    <col min="7437" max="7687" width="9.140625" style="20"/>
    <col min="7688" max="7688" width="52.5703125" style="20" customWidth="1"/>
    <col min="7689" max="7689" width="9.140625" style="20"/>
    <col min="7690" max="7690" width="12" style="20" customWidth="1"/>
    <col min="7691" max="7691" width="14.85546875" style="20" customWidth="1"/>
    <col min="7692" max="7692" width="14.7109375" style="20" customWidth="1"/>
    <col min="7693" max="7943" width="9.140625" style="20"/>
    <col min="7944" max="7944" width="52.5703125" style="20" customWidth="1"/>
    <col min="7945" max="7945" width="9.140625" style="20"/>
    <col min="7946" max="7946" width="12" style="20" customWidth="1"/>
    <col min="7947" max="7947" width="14.85546875" style="20" customWidth="1"/>
    <col min="7948" max="7948" width="14.7109375" style="20" customWidth="1"/>
    <col min="7949" max="8199" width="9.140625" style="20"/>
    <col min="8200" max="8200" width="52.5703125" style="20" customWidth="1"/>
    <col min="8201" max="8201" width="9.140625" style="20"/>
    <col min="8202" max="8202" width="12" style="20" customWidth="1"/>
    <col min="8203" max="8203" width="14.85546875" style="20" customWidth="1"/>
    <col min="8204" max="8204" width="14.7109375" style="20" customWidth="1"/>
    <col min="8205" max="8455" width="9.140625" style="20"/>
    <col min="8456" max="8456" width="52.5703125" style="20" customWidth="1"/>
    <col min="8457" max="8457" width="9.140625" style="20"/>
    <col min="8458" max="8458" width="12" style="20" customWidth="1"/>
    <col min="8459" max="8459" width="14.85546875" style="20" customWidth="1"/>
    <col min="8460" max="8460" width="14.7109375" style="20" customWidth="1"/>
    <col min="8461" max="8711" width="9.140625" style="20"/>
    <col min="8712" max="8712" width="52.5703125" style="20" customWidth="1"/>
    <col min="8713" max="8713" width="9.140625" style="20"/>
    <col min="8714" max="8714" width="12" style="20" customWidth="1"/>
    <col min="8715" max="8715" width="14.85546875" style="20" customWidth="1"/>
    <col min="8716" max="8716" width="14.7109375" style="20" customWidth="1"/>
    <col min="8717" max="8967" width="9.140625" style="20"/>
    <col min="8968" max="8968" width="52.5703125" style="20" customWidth="1"/>
    <col min="8969" max="8969" width="9.140625" style="20"/>
    <col min="8970" max="8970" width="12" style="20" customWidth="1"/>
    <col min="8971" max="8971" width="14.85546875" style="20" customWidth="1"/>
    <col min="8972" max="8972" width="14.7109375" style="20" customWidth="1"/>
    <col min="8973" max="9223" width="9.140625" style="20"/>
    <col min="9224" max="9224" width="52.5703125" style="20" customWidth="1"/>
    <col min="9225" max="9225" width="9.140625" style="20"/>
    <col min="9226" max="9226" width="12" style="20" customWidth="1"/>
    <col min="9227" max="9227" width="14.85546875" style="20" customWidth="1"/>
    <col min="9228" max="9228" width="14.7109375" style="20" customWidth="1"/>
    <col min="9229" max="9479" width="9.140625" style="20"/>
    <col min="9480" max="9480" width="52.5703125" style="20" customWidth="1"/>
    <col min="9481" max="9481" width="9.140625" style="20"/>
    <col min="9482" max="9482" width="12" style="20" customWidth="1"/>
    <col min="9483" max="9483" width="14.85546875" style="20" customWidth="1"/>
    <col min="9484" max="9484" width="14.7109375" style="20" customWidth="1"/>
    <col min="9485" max="9735" width="9.140625" style="20"/>
    <col min="9736" max="9736" width="52.5703125" style="20" customWidth="1"/>
    <col min="9737" max="9737" width="9.140625" style="20"/>
    <col min="9738" max="9738" width="12" style="20" customWidth="1"/>
    <col min="9739" max="9739" width="14.85546875" style="20" customWidth="1"/>
    <col min="9740" max="9740" width="14.7109375" style="20" customWidth="1"/>
    <col min="9741" max="9991" width="9.140625" style="20"/>
    <col min="9992" max="9992" width="52.5703125" style="20" customWidth="1"/>
    <col min="9993" max="9993" width="9.140625" style="20"/>
    <col min="9994" max="9994" width="12" style="20" customWidth="1"/>
    <col min="9995" max="9995" width="14.85546875" style="20" customWidth="1"/>
    <col min="9996" max="9996" width="14.7109375" style="20" customWidth="1"/>
    <col min="9997" max="10247" width="9.140625" style="20"/>
    <col min="10248" max="10248" width="52.5703125" style="20" customWidth="1"/>
    <col min="10249" max="10249" width="9.140625" style="20"/>
    <col min="10250" max="10250" width="12" style="20" customWidth="1"/>
    <col min="10251" max="10251" width="14.85546875" style="20" customWidth="1"/>
    <col min="10252" max="10252" width="14.7109375" style="20" customWidth="1"/>
    <col min="10253" max="10503" width="9.140625" style="20"/>
    <col min="10504" max="10504" width="52.5703125" style="20" customWidth="1"/>
    <col min="10505" max="10505" width="9.140625" style="20"/>
    <col min="10506" max="10506" width="12" style="20" customWidth="1"/>
    <col min="10507" max="10507" width="14.85546875" style="20" customWidth="1"/>
    <col min="10508" max="10508" width="14.7109375" style="20" customWidth="1"/>
    <col min="10509" max="10759" width="9.140625" style="20"/>
    <col min="10760" max="10760" width="52.5703125" style="20" customWidth="1"/>
    <col min="10761" max="10761" width="9.140625" style="20"/>
    <col min="10762" max="10762" width="12" style="20" customWidth="1"/>
    <col min="10763" max="10763" width="14.85546875" style="20" customWidth="1"/>
    <col min="10764" max="10764" width="14.7109375" style="20" customWidth="1"/>
    <col min="10765" max="11015" width="9.140625" style="20"/>
    <col min="11016" max="11016" width="52.5703125" style="20" customWidth="1"/>
    <col min="11017" max="11017" width="9.140625" style="20"/>
    <col min="11018" max="11018" width="12" style="20" customWidth="1"/>
    <col min="11019" max="11019" width="14.85546875" style="20" customWidth="1"/>
    <col min="11020" max="11020" width="14.7109375" style="20" customWidth="1"/>
    <col min="11021" max="11271" width="9.140625" style="20"/>
    <col min="11272" max="11272" width="52.5703125" style="20" customWidth="1"/>
    <col min="11273" max="11273" width="9.140625" style="20"/>
    <col min="11274" max="11274" width="12" style="20" customWidth="1"/>
    <col min="11275" max="11275" width="14.85546875" style="20" customWidth="1"/>
    <col min="11276" max="11276" width="14.7109375" style="20" customWidth="1"/>
    <col min="11277" max="11527" width="9.140625" style="20"/>
    <col min="11528" max="11528" width="52.5703125" style="20" customWidth="1"/>
    <col min="11529" max="11529" width="9.140625" style="20"/>
    <col min="11530" max="11530" width="12" style="20" customWidth="1"/>
    <col min="11531" max="11531" width="14.85546875" style="20" customWidth="1"/>
    <col min="11532" max="11532" width="14.7109375" style="20" customWidth="1"/>
    <col min="11533" max="11783" width="9.140625" style="20"/>
    <col min="11784" max="11784" width="52.5703125" style="20" customWidth="1"/>
    <col min="11785" max="11785" width="9.140625" style="20"/>
    <col min="11786" max="11786" width="12" style="20" customWidth="1"/>
    <col min="11787" max="11787" width="14.85546875" style="20" customWidth="1"/>
    <col min="11788" max="11788" width="14.7109375" style="20" customWidth="1"/>
    <col min="11789" max="12039" width="9.140625" style="20"/>
    <col min="12040" max="12040" width="52.5703125" style="20" customWidth="1"/>
    <col min="12041" max="12041" width="9.140625" style="20"/>
    <col min="12042" max="12042" width="12" style="20" customWidth="1"/>
    <col min="12043" max="12043" width="14.85546875" style="20" customWidth="1"/>
    <col min="12044" max="12044" width="14.7109375" style="20" customWidth="1"/>
    <col min="12045" max="12295" width="9.140625" style="20"/>
    <col min="12296" max="12296" width="52.5703125" style="20" customWidth="1"/>
    <col min="12297" max="12297" width="9.140625" style="20"/>
    <col min="12298" max="12298" width="12" style="20" customWidth="1"/>
    <col min="12299" max="12299" width="14.85546875" style="20" customWidth="1"/>
    <col min="12300" max="12300" width="14.7109375" style="20" customWidth="1"/>
    <col min="12301" max="12551" width="9.140625" style="20"/>
    <col min="12552" max="12552" width="52.5703125" style="20" customWidth="1"/>
    <col min="12553" max="12553" width="9.140625" style="20"/>
    <col min="12554" max="12554" width="12" style="20" customWidth="1"/>
    <col min="12555" max="12555" width="14.85546875" style="20" customWidth="1"/>
    <col min="12556" max="12556" width="14.7109375" style="20" customWidth="1"/>
    <col min="12557" max="12807" width="9.140625" style="20"/>
    <col min="12808" max="12808" width="52.5703125" style="20" customWidth="1"/>
    <col min="12809" max="12809" width="9.140625" style="20"/>
    <col min="12810" max="12810" width="12" style="20" customWidth="1"/>
    <col min="12811" max="12811" width="14.85546875" style="20" customWidth="1"/>
    <col min="12812" max="12812" width="14.7109375" style="20" customWidth="1"/>
    <col min="12813" max="13063" width="9.140625" style="20"/>
    <col min="13064" max="13064" width="52.5703125" style="20" customWidth="1"/>
    <col min="13065" max="13065" width="9.140625" style="20"/>
    <col min="13066" max="13066" width="12" style="20" customWidth="1"/>
    <col min="13067" max="13067" width="14.85546875" style="20" customWidth="1"/>
    <col min="13068" max="13068" width="14.7109375" style="20" customWidth="1"/>
    <col min="13069" max="13319" width="9.140625" style="20"/>
    <col min="13320" max="13320" width="52.5703125" style="20" customWidth="1"/>
    <col min="13321" max="13321" width="9.140625" style="20"/>
    <col min="13322" max="13322" width="12" style="20" customWidth="1"/>
    <col min="13323" max="13323" width="14.85546875" style="20" customWidth="1"/>
    <col min="13324" max="13324" width="14.7109375" style="20" customWidth="1"/>
    <col min="13325" max="13575" width="9.140625" style="20"/>
    <col min="13576" max="13576" width="52.5703125" style="20" customWidth="1"/>
    <col min="13577" max="13577" width="9.140625" style="20"/>
    <col min="13578" max="13578" width="12" style="20" customWidth="1"/>
    <col min="13579" max="13579" width="14.85546875" style="20" customWidth="1"/>
    <col min="13580" max="13580" width="14.7109375" style="20" customWidth="1"/>
    <col min="13581" max="13831" width="9.140625" style="20"/>
    <col min="13832" max="13832" width="52.5703125" style="20" customWidth="1"/>
    <col min="13833" max="13833" width="9.140625" style="20"/>
    <col min="13834" max="13834" width="12" style="20" customWidth="1"/>
    <col min="13835" max="13835" width="14.85546875" style="20" customWidth="1"/>
    <col min="13836" max="13836" width="14.7109375" style="20" customWidth="1"/>
    <col min="13837" max="14087" width="9.140625" style="20"/>
    <col min="14088" max="14088" width="52.5703125" style="20" customWidth="1"/>
    <col min="14089" max="14089" width="9.140625" style="20"/>
    <col min="14090" max="14090" width="12" style="20" customWidth="1"/>
    <col min="14091" max="14091" width="14.85546875" style="20" customWidth="1"/>
    <col min="14092" max="14092" width="14.7109375" style="20" customWidth="1"/>
    <col min="14093" max="14343" width="9.140625" style="20"/>
    <col min="14344" max="14344" width="52.5703125" style="20" customWidth="1"/>
    <col min="14345" max="14345" width="9.140625" style="20"/>
    <col min="14346" max="14346" width="12" style="20" customWidth="1"/>
    <col min="14347" max="14347" width="14.85546875" style="20" customWidth="1"/>
    <col min="14348" max="14348" width="14.7109375" style="20" customWidth="1"/>
    <col min="14349" max="14599" width="9.140625" style="20"/>
    <col min="14600" max="14600" width="52.5703125" style="20" customWidth="1"/>
    <col min="14601" max="14601" width="9.140625" style="20"/>
    <col min="14602" max="14602" width="12" style="20" customWidth="1"/>
    <col min="14603" max="14603" width="14.85546875" style="20" customWidth="1"/>
    <col min="14604" max="14604" width="14.7109375" style="20" customWidth="1"/>
    <col min="14605" max="14855" width="9.140625" style="20"/>
    <col min="14856" max="14856" width="52.5703125" style="20" customWidth="1"/>
    <col min="14857" max="14857" width="9.140625" style="20"/>
    <col min="14858" max="14858" width="12" style="20" customWidth="1"/>
    <col min="14859" max="14859" width="14.85546875" style="20" customWidth="1"/>
    <col min="14860" max="14860" width="14.7109375" style="20" customWidth="1"/>
    <col min="14861" max="15111" width="9.140625" style="20"/>
    <col min="15112" max="15112" width="52.5703125" style="20" customWidth="1"/>
    <col min="15113" max="15113" width="9.140625" style="20"/>
    <col min="15114" max="15114" width="12" style="20" customWidth="1"/>
    <col min="15115" max="15115" width="14.85546875" style="20" customWidth="1"/>
    <col min="15116" max="15116" width="14.7109375" style="20" customWidth="1"/>
    <col min="15117" max="15367" width="9.140625" style="20"/>
    <col min="15368" max="15368" width="52.5703125" style="20" customWidth="1"/>
    <col min="15369" max="15369" width="9.140625" style="20"/>
    <col min="15370" max="15370" width="12" style="20" customWidth="1"/>
    <col min="15371" max="15371" width="14.85546875" style="20" customWidth="1"/>
    <col min="15372" max="15372" width="14.7109375" style="20" customWidth="1"/>
    <col min="15373" max="15623" width="9.140625" style="20"/>
    <col min="15624" max="15624" width="52.5703125" style="20" customWidth="1"/>
    <col min="15625" max="15625" width="9.140625" style="20"/>
    <col min="15626" max="15626" width="12" style="20" customWidth="1"/>
    <col min="15627" max="15627" width="14.85546875" style="20" customWidth="1"/>
    <col min="15628" max="15628" width="14.7109375" style="20" customWidth="1"/>
    <col min="15629" max="15879" width="9.140625" style="20"/>
    <col min="15880" max="15880" width="52.5703125" style="20" customWidth="1"/>
    <col min="15881" max="15881" width="9.140625" style="20"/>
    <col min="15882" max="15882" width="12" style="20" customWidth="1"/>
    <col min="15883" max="15883" width="14.85546875" style="20" customWidth="1"/>
    <col min="15884" max="15884" width="14.7109375" style="20" customWidth="1"/>
    <col min="15885" max="16135" width="9.140625" style="20"/>
    <col min="16136" max="16136" width="52.5703125" style="20" customWidth="1"/>
    <col min="16137" max="16137" width="9.140625" style="20"/>
    <col min="16138" max="16138" width="12" style="20" customWidth="1"/>
    <col min="16139" max="16139" width="14.85546875" style="20" customWidth="1"/>
    <col min="16140" max="16140" width="14.7109375" style="20" customWidth="1"/>
    <col min="16141" max="16384" width="9.140625" style="20"/>
  </cols>
  <sheetData>
    <row r="1" spans="1:16" ht="32.25" customHeight="1" thickBot="1" x14ac:dyDescent="0.35">
      <c r="A1" s="35" t="s">
        <v>93</v>
      </c>
      <c r="B1" s="35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0"/>
      <c r="P1" s="10"/>
    </row>
    <row r="2" spans="1:16" s="28" customFormat="1" ht="32.25" customHeight="1" thickBot="1" x14ac:dyDescent="0.3">
      <c r="A2" s="31" t="s">
        <v>31</v>
      </c>
      <c r="B2" s="31" t="s">
        <v>0</v>
      </c>
      <c r="C2" s="31" t="s">
        <v>2</v>
      </c>
      <c r="D2" s="31" t="s">
        <v>3</v>
      </c>
      <c r="E2" s="31" t="s">
        <v>10</v>
      </c>
      <c r="F2" s="31" t="s">
        <v>71</v>
      </c>
      <c r="G2" s="31" t="s">
        <v>82</v>
      </c>
      <c r="H2" s="31" t="s">
        <v>5</v>
      </c>
      <c r="I2" s="31" t="s">
        <v>79</v>
      </c>
      <c r="J2" s="31" t="s">
        <v>6</v>
      </c>
      <c r="K2" s="31" t="s">
        <v>4</v>
      </c>
      <c r="L2" s="31" t="s">
        <v>8</v>
      </c>
      <c r="M2" s="31" t="s">
        <v>9</v>
      </c>
      <c r="N2" s="31" t="s">
        <v>28</v>
      </c>
      <c r="O2" s="31" t="s">
        <v>27</v>
      </c>
      <c r="P2" s="31" t="s">
        <v>26</v>
      </c>
    </row>
    <row r="3" spans="1:16" x14ac:dyDescent="0.25">
      <c r="A3" s="29" t="s">
        <v>30</v>
      </c>
      <c r="B3" s="30" t="s">
        <v>0</v>
      </c>
      <c r="C3" s="21" t="s">
        <v>29</v>
      </c>
      <c r="D3" s="22" t="s">
        <v>29</v>
      </c>
      <c r="E3" s="22" t="s">
        <v>29</v>
      </c>
      <c r="F3" s="22" t="s">
        <v>29</v>
      </c>
      <c r="G3" s="22" t="s">
        <v>29</v>
      </c>
      <c r="H3" s="22" t="s">
        <v>29</v>
      </c>
      <c r="I3" s="22" t="s">
        <v>29</v>
      </c>
      <c r="J3" s="22" t="s">
        <v>29</v>
      </c>
      <c r="K3" s="22" t="s">
        <v>29</v>
      </c>
      <c r="L3" s="22" t="s">
        <v>29</v>
      </c>
      <c r="M3" s="22" t="s">
        <v>29</v>
      </c>
      <c r="N3" s="22" t="s">
        <v>28</v>
      </c>
      <c r="O3" s="23"/>
      <c r="P3" s="23"/>
    </row>
    <row r="4" spans="1:16" x14ac:dyDescent="0.25">
      <c r="A4" s="25" t="s">
        <v>54</v>
      </c>
      <c r="B4" s="13" t="s">
        <v>1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>
        <v>3</v>
      </c>
      <c r="N4" s="15">
        <f t="shared" ref="N4:N25" si="0">SUM(C4:M4)</f>
        <v>3</v>
      </c>
      <c r="O4" s="24">
        <v>685.47</v>
      </c>
      <c r="P4" s="24">
        <f t="shared" ref="P4:P37" si="1">N4*O4</f>
        <v>2056.41</v>
      </c>
    </row>
    <row r="5" spans="1:16" x14ac:dyDescent="0.25">
      <c r="A5" s="25" t="s">
        <v>72</v>
      </c>
      <c r="B5" s="13" t="s">
        <v>1</v>
      </c>
      <c r="C5" s="14"/>
      <c r="D5" s="15"/>
      <c r="E5" s="15"/>
      <c r="F5" s="15"/>
      <c r="G5" s="15"/>
      <c r="H5" s="15"/>
      <c r="I5" s="15"/>
      <c r="J5" s="15"/>
      <c r="K5" s="15">
        <v>2</v>
      </c>
      <c r="L5" s="15"/>
      <c r="M5" s="15">
        <v>2</v>
      </c>
      <c r="N5" s="15">
        <f t="shared" si="0"/>
        <v>4</v>
      </c>
      <c r="O5" s="24">
        <v>243.03</v>
      </c>
      <c r="P5" s="24">
        <f t="shared" si="1"/>
        <v>972.12</v>
      </c>
    </row>
    <row r="6" spans="1:16" x14ac:dyDescent="0.25">
      <c r="A6" s="25" t="s">
        <v>55</v>
      </c>
      <c r="B6" s="13" t="s">
        <v>1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>
        <v>2</v>
      </c>
      <c r="N6" s="15">
        <f t="shared" si="0"/>
        <v>2</v>
      </c>
      <c r="O6" s="24">
        <v>311.58</v>
      </c>
      <c r="P6" s="24">
        <f t="shared" si="1"/>
        <v>623.16</v>
      </c>
    </row>
    <row r="7" spans="1:16" x14ac:dyDescent="0.25">
      <c r="A7" s="25" t="s">
        <v>73</v>
      </c>
      <c r="B7" s="13" t="s">
        <v>1</v>
      </c>
      <c r="C7" s="14">
        <v>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>
        <f t="shared" si="0"/>
        <v>2</v>
      </c>
      <c r="O7" s="24">
        <v>4299.74</v>
      </c>
      <c r="P7" s="24">
        <f t="shared" si="1"/>
        <v>8599.48</v>
      </c>
    </row>
    <row r="8" spans="1:16" ht="14.25" customHeight="1" x14ac:dyDescent="0.25">
      <c r="A8" s="25" t="s">
        <v>74</v>
      </c>
      <c r="B8" s="13" t="s">
        <v>1</v>
      </c>
      <c r="C8" s="14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 t="shared" si="0"/>
        <v>2</v>
      </c>
      <c r="O8" s="24">
        <v>5345.38</v>
      </c>
      <c r="P8" s="24">
        <f t="shared" si="1"/>
        <v>10690.76</v>
      </c>
    </row>
    <row r="9" spans="1:16" ht="14.25" customHeight="1" x14ac:dyDescent="0.25">
      <c r="A9" s="25" t="s">
        <v>66</v>
      </c>
      <c r="B9" s="13" t="s">
        <v>1</v>
      </c>
      <c r="C9" s="14"/>
      <c r="D9" s="15"/>
      <c r="E9" s="15"/>
      <c r="F9" s="15"/>
      <c r="G9" s="15"/>
      <c r="H9" s="15"/>
      <c r="I9" s="15">
        <v>1</v>
      </c>
      <c r="J9" s="15"/>
      <c r="K9" s="15">
        <v>1</v>
      </c>
      <c r="L9" s="15">
        <v>1</v>
      </c>
      <c r="M9" s="15">
        <v>1</v>
      </c>
      <c r="N9" s="15">
        <f t="shared" si="0"/>
        <v>4</v>
      </c>
      <c r="O9" s="24">
        <v>949.68</v>
      </c>
      <c r="P9" s="24">
        <f t="shared" si="1"/>
        <v>3798.72</v>
      </c>
    </row>
    <row r="10" spans="1:16" ht="14.25" customHeight="1" x14ac:dyDescent="0.25">
      <c r="A10" s="25" t="s">
        <v>65</v>
      </c>
      <c r="B10" s="13" t="s">
        <v>1</v>
      </c>
      <c r="C10" s="14"/>
      <c r="D10" s="15"/>
      <c r="E10" s="15"/>
      <c r="F10" s="15"/>
      <c r="G10" s="15"/>
      <c r="H10" s="15"/>
      <c r="I10" s="15"/>
      <c r="J10" s="15">
        <v>1</v>
      </c>
      <c r="K10" s="15"/>
      <c r="L10" s="15"/>
      <c r="M10" s="15"/>
      <c r="N10" s="15">
        <f t="shared" si="0"/>
        <v>1</v>
      </c>
      <c r="O10" s="24">
        <v>2028.98</v>
      </c>
      <c r="P10" s="24">
        <f t="shared" si="1"/>
        <v>2028.98</v>
      </c>
    </row>
    <row r="11" spans="1:16" x14ac:dyDescent="0.25">
      <c r="A11" s="25" t="s">
        <v>83</v>
      </c>
      <c r="B11" s="13" t="s">
        <v>1</v>
      </c>
      <c r="C11" s="14">
        <v>10</v>
      </c>
      <c r="D11" s="15">
        <v>2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>
        <f t="shared" si="0"/>
        <v>13</v>
      </c>
      <c r="O11" s="24">
        <v>891.1</v>
      </c>
      <c r="P11" s="24">
        <f t="shared" si="1"/>
        <v>11584.300000000001</v>
      </c>
    </row>
    <row r="12" spans="1:16" x14ac:dyDescent="0.25">
      <c r="A12" s="25" t="s">
        <v>84</v>
      </c>
      <c r="B12" s="13" t="s">
        <v>1</v>
      </c>
      <c r="C12" s="14">
        <v>6</v>
      </c>
      <c r="D12" s="15">
        <v>2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>
        <f t="shared" si="0"/>
        <v>9</v>
      </c>
      <c r="O12" s="24">
        <v>2105</v>
      </c>
      <c r="P12" s="24">
        <f t="shared" si="1"/>
        <v>18945</v>
      </c>
    </row>
    <row r="13" spans="1:16" x14ac:dyDescent="0.25">
      <c r="A13" s="25" t="s">
        <v>85</v>
      </c>
      <c r="B13" s="13" t="s">
        <v>1</v>
      </c>
      <c r="C13" s="14">
        <v>6</v>
      </c>
      <c r="D13" s="15">
        <v>2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>
        <f t="shared" si="0"/>
        <v>9</v>
      </c>
      <c r="O13" s="24">
        <v>2105</v>
      </c>
      <c r="P13" s="24">
        <f t="shared" si="1"/>
        <v>18945</v>
      </c>
    </row>
    <row r="14" spans="1:16" x14ac:dyDescent="0.25">
      <c r="A14" s="25" t="s">
        <v>86</v>
      </c>
      <c r="B14" s="13" t="s">
        <v>1</v>
      </c>
      <c r="C14" s="14">
        <v>6</v>
      </c>
      <c r="D14" s="15">
        <v>2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>
        <f t="shared" si="0"/>
        <v>9</v>
      </c>
      <c r="O14" s="24">
        <v>2105</v>
      </c>
      <c r="P14" s="24">
        <f t="shared" si="1"/>
        <v>18945</v>
      </c>
    </row>
    <row r="15" spans="1:16" x14ac:dyDescent="0.25">
      <c r="A15" s="25" t="s">
        <v>51</v>
      </c>
      <c r="B15" s="13" t="s">
        <v>1</v>
      </c>
      <c r="C15" s="14"/>
      <c r="D15" s="15"/>
      <c r="E15" s="15"/>
      <c r="F15" s="15"/>
      <c r="G15" s="15">
        <v>1</v>
      </c>
      <c r="H15" s="15">
        <v>2</v>
      </c>
      <c r="I15" s="15"/>
      <c r="J15" s="15"/>
      <c r="K15" s="15"/>
      <c r="L15" s="15">
        <v>1</v>
      </c>
      <c r="M15" s="15">
        <v>1</v>
      </c>
      <c r="N15" s="15">
        <f t="shared" si="0"/>
        <v>5</v>
      </c>
      <c r="O15" s="24">
        <v>1417.04</v>
      </c>
      <c r="P15" s="24">
        <f t="shared" si="1"/>
        <v>7085.2</v>
      </c>
    </row>
    <row r="16" spans="1:16" x14ac:dyDescent="0.25">
      <c r="A16" s="25" t="s">
        <v>52</v>
      </c>
      <c r="B16" s="13" t="s">
        <v>1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>
        <v>1</v>
      </c>
      <c r="N16" s="15">
        <f t="shared" si="0"/>
        <v>1</v>
      </c>
      <c r="O16" s="24">
        <v>3264.06</v>
      </c>
      <c r="P16" s="24">
        <f t="shared" si="1"/>
        <v>3264.06</v>
      </c>
    </row>
    <row r="17" spans="1:16" x14ac:dyDescent="0.25">
      <c r="A17" s="25" t="s">
        <v>75</v>
      </c>
      <c r="B17" s="13" t="s">
        <v>1</v>
      </c>
      <c r="C17" s="14"/>
      <c r="D17" s="15"/>
      <c r="E17" s="15"/>
      <c r="F17" s="15"/>
      <c r="G17" s="15"/>
      <c r="H17" s="15">
        <v>1</v>
      </c>
      <c r="I17" s="15"/>
      <c r="J17" s="15"/>
      <c r="K17" s="15"/>
      <c r="L17" s="15"/>
      <c r="M17" s="15">
        <v>1</v>
      </c>
      <c r="N17" s="15">
        <f t="shared" si="0"/>
        <v>2</v>
      </c>
      <c r="O17" s="24">
        <v>3264.06</v>
      </c>
      <c r="P17" s="24">
        <f t="shared" si="1"/>
        <v>6528.12</v>
      </c>
    </row>
    <row r="18" spans="1:16" x14ac:dyDescent="0.25">
      <c r="A18" s="25" t="s">
        <v>53</v>
      </c>
      <c r="B18" s="13" t="s">
        <v>1</v>
      </c>
      <c r="C18" s="14"/>
      <c r="D18" s="15"/>
      <c r="E18" s="15"/>
      <c r="F18" s="15"/>
      <c r="G18" s="15"/>
      <c r="H18" s="15">
        <v>1</v>
      </c>
      <c r="I18" s="15"/>
      <c r="J18" s="15"/>
      <c r="K18" s="15"/>
      <c r="L18" s="15"/>
      <c r="M18" s="15">
        <v>1</v>
      </c>
      <c r="N18" s="15">
        <f t="shared" si="0"/>
        <v>2</v>
      </c>
      <c r="O18" s="24">
        <v>3264.06</v>
      </c>
      <c r="P18" s="24">
        <f t="shared" si="1"/>
        <v>6528.12</v>
      </c>
    </row>
    <row r="19" spans="1:16" x14ac:dyDescent="0.25">
      <c r="A19" s="25" t="s">
        <v>67</v>
      </c>
      <c r="B19" s="13" t="s">
        <v>1</v>
      </c>
      <c r="C19" s="14"/>
      <c r="D19" s="15"/>
      <c r="E19" s="15">
        <v>2</v>
      </c>
      <c r="F19" s="15"/>
      <c r="G19" s="15"/>
      <c r="H19" s="15"/>
      <c r="I19" s="15"/>
      <c r="J19" s="15"/>
      <c r="K19" s="15"/>
      <c r="L19" s="15"/>
      <c r="M19" s="15"/>
      <c r="N19" s="15">
        <f t="shared" si="0"/>
        <v>2</v>
      </c>
      <c r="O19" s="24">
        <v>2513.79</v>
      </c>
      <c r="P19" s="24">
        <f t="shared" si="1"/>
        <v>5027.58</v>
      </c>
    </row>
    <row r="20" spans="1:16" x14ac:dyDescent="0.25">
      <c r="A20" s="25" t="s">
        <v>68</v>
      </c>
      <c r="B20" s="13" t="s">
        <v>1</v>
      </c>
      <c r="C20" s="14"/>
      <c r="D20" s="15"/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>
        <f t="shared" si="0"/>
        <v>1</v>
      </c>
      <c r="O20" s="24">
        <v>4005.61</v>
      </c>
      <c r="P20" s="24">
        <f t="shared" si="1"/>
        <v>4005.61</v>
      </c>
    </row>
    <row r="21" spans="1:16" x14ac:dyDescent="0.25">
      <c r="A21" s="12" t="s">
        <v>69</v>
      </c>
      <c r="B21" s="13" t="s">
        <v>1</v>
      </c>
      <c r="C21" s="14"/>
      <c r="D21" s="15"/>
      <c r="E21" s="15"/>
      <c r="F21" s="15"/>
      <c r="G21" s="15"/>
      <c r="H21" s="15"/>
      <c r="I21" s="15"/>
      <c r="J21" s="15">
        <v>1</v>
      </c>
      <c r="K21" s="15"/>
      <c r="L21" s="15"/>
      <c r="M21" s="15"/>
      <c r="N21" s="15">
        <f t="shared" si="0"/>
        <v>1</v>
      </c>
      <c r="O21" s="24">
        <v>4005.61</v>
      </c>
      <c r="P21" s="24">
        <f t="shared" si="1"/>
        <v>4005.61</v>
      </c>
    </row>
    <row r="22" spans="1:16" x14ac:dyDescent="0.25">
      <c r="A22" s="12" t="s">
        <v>61</v>
      </c>
      <c r="B22" s="13" t="s">
        <v>1</v>
      </c>
      <c r="C22" s="14">
        <v>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>
        <f t="shared" si="0"/>
        <v>1</v>
      </c>
      <c r="O22" s="24">
        <v>2485.12</v>
      </c>
      <c r="P22" s="24">
        <f t="shared" si="1"/>
        <v>2485.12</v>
      </c>
    </row>
    <row r="23" spans="1:16" x14ac:dyDescent="0.25">
      <c r="A23" s="12" t="s">
        <v>64</v>
      </c>
      <c r="B23" s="13" t="s">
        <v>1</v>
      </c>
      <c r="C23" s="14">
        <v>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>
        <f t="shared" si="0"/>
        <v>1</v>
      </c>
      <c r="O23" s="24">
        <v>2392.9</v>
      </c>
      <c r="P23" s="24">
        <f t="shared" si="1"/>
        <v>2392.9</v>
      </c>
    </row>
    <row r="24" spans="1:16" x14ac:dyDescent="0.25">
      <c r="A24" s="12" t="s">
        <v>63</v>
      </c>
      <c r="B24" s="13" t="s">
        <v>1</v>
      </c>
      <c r="C24" s="14">
        <v>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0"/>
        <v>1</v>
      </c>
      <c r="O24" s="24">
        <v>2392.9</v>
      </c>
      <c r="P24" s="24">
        <f t="shared" si="1"/>
        <v>2392.9</v>
      </c>
    </row>
    <row r="25" spans="1:16" x14ac:dyDescent="0.25">
      <c r="A25" s="12" t="s">
        <v>62</v>
      </c>
      <c r="B25" s="13" t="s">
        <v>1</v>
      </c>
      <c r="C25" s="14">
        <v>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>
        <f t="shared" si="0"/>
        <v>1</v>
      </c>
      <c r="O25" s="24">
        <v>2392.9</v>
      </c>
      <c r="P25" s="24">
        <f t="shared" si="1"/>
        <v>2392.9</v>
      </c>
    </row>
    <row r="26" spans="1:16" x14ac:dyDescent="0.25">
      <c r="A26" s="16" t="s">
        <v>32</v>
      </c>
      <c r="B26" s="17" t="s">
        <v>0</v>
      </c>
      <c r="C26" s="18" t="s">
        <v>29</v>
      </c>
      <c r="D26" s="19" t="s">
        <v>29</v>
      </c>
      <c r="E26" s="19" t="s">
        <v>29</v>
      </c>
      <c r="F26" s="19" t="s">
        <v>29</v>
      </c>
      <c r="G26" s="22" t="s">
        <v>29</v>
      </c>
      <c r="H26" s="19" t="s">
        <v>29</v>
      </c>
      <c r="I26" s="22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28</v>
      </c>
      <c r="O26" s="9"/>
      <c r="P26" s="9"/>
    </row>
    <row r="27" spans="1:16" x14ac:dyDescent="0.25">
      <c r="A27" s="12" t="s">
        <v>33</v>
      </c>
      <c r="B27" s="13" t="s">
        <v>1</v>
      </c>
      <c r="C27" s="14"/>
      <c r="D27" s="15">
        <v>1</v>
      </c>
      <c r="E27" s="15"/>
      <c r="F27" s="15"/>
      <c r="G27" s="15"/>
      <c r="H27" s="15"/>
      <c r="I27" s="15"/>
      <c r="J27" s="15"/>
      <c r="K27" s="15"/>
      <c r="L27" s="15"/>
      <c r="M27" s="15"/>
      <c r="N27" s="15">
        <f t="shared" ref="N27:N35" si="2">SUM(C27:M27)</f>
        <v>1</v>
      </c>
      <c r="O27" s="24">
        <v>2480.14</v>
      </c>
      <c r="P27" s="24">
        <f t="shared" si="1"/>
        <v>2480.14</v>
      </c>
    </row>
    <row r="28" spans="1:16" x14ac:dyDescent="0.25">
      <c r="A28" s="12" t="s">
        <v>34</v>
      </c>
      <c r="B28" s="13" t="s">
        <v>1</v>
      </c>
      <c r="C28" s="14"/>
      <c r="D28" s="15"/>
      <c r="E28" s="15"/>
      <c r="F28" s="15">
        <v>2</v>
      </c>
      <c r="G28" s="15"/>
      <c r="H28" s="15"/>
      <c r="I28" s="15">
        <v>1</v>
      </c>
      <c r="J28" s="15"/>
      <c r="K28" s="15"/>
      <c r="L28" s="15"/>
      <c r="M28" s="15"/>
      <c r="N28" s="15">
        <f t="shared" si="2"/>
        <v>3</v>
      </c>
      <c r="O28" s="24">
        <v>6027.11</v>
      </c>
      <c r="P28" s="24">
        <f t="shared" si="1"/>
        <v>18081.329999999998</v>
      </c>
    </row>
    <row r="29" spans="1:16" x14ac:dyDescent="0.25">
      <c r="A29" s="12" t="s">
        <v>87</v>
      </c>
      <c r="B29" s="13" t="s">
        <v>1</v>
      </c>
      <c r="C29" s="14">
        <v>1</v>
      </c>
      <c r="D29" s="15"/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>
        <f t="shared" si="2"/>
        <v>2</v>
      </c>
      <c r="O29" s="24">
        <v>2355.5100000000002</v>
      </c>
      <c r="P29" s="24">
        <f t="shared" si="1"/>
        <v>4711.0200000000004</v>
      </c>
    </row>
    <row r="30" spans="1:16" x14ac:dyDescent="0.25">
      <c r="A30" s="12" t="s">
        <v>88</v>
      </c>
      <c r="B30" s="13" t="s">
        <v>1</v>
      </c>
      <c r="C30" s="14">
        <v>3</v>
      </c>
      <c r="D30" s="15"/>
      <c r="E30" s="15">
        <v>3</v>
      </c>
      <c r="F30" s="15"/>
      <c r="G30" s="15"/>
      <c r="H30" s="15"/>
      <c r="I30" s="15"/>
      <c r="J30" s="15"/>
      <c r="K30" s="15"/>
      <c r="L30" s="15"/>
      <c r="M30" s="15"/>
      <c r="N30" s="15">
        <f t="shared" si="2"/>
        <v>6</v>
      </c>
      <c r="O30" s="24">
        <v>6094.41</v>
      </c>
      <c r="P30" s="24">
        <f t="shared" si="1"/>
        <v>36566.46</v>
      </c>
    </row>
    <row r="31" spans="1:16" x14ac:dyDescent="0.25">
      <c r="A31" s="12" t="s">
        <v>56</v>
      </c>
      <c r="B31" s="13" t="s">
        <v>1</v>
      </c>
      <c r="C31" s="14"/>
      <c r="D31" s="15"/>
      <c r="E31" s="15"/>
      <c r="F31" s="15"/>
      <c r="G31" s="15">
        <v>1</v>
      </c>
      <c r="H31" s="15"/>
      <c r="I31" s="15"/>
      <c r="J31" s="15"/>
      <c r="K31" s="15"/>
      <c r="L31" s="15"/>
      <c r="M31" s="15"/>
      <c r="N31" s="15">
        <f t="shared" si="2"/>
        <v>1</v>
      </c>
      <c r="O31" s="24">
        <v>2526.25</v>
      </c>
      <c r="P31" s="24">
        <f t="shared" si="1"/>
        <v>2526.25</v>
      </c>
    </row>
    <row r="32" spans="1:16" x14ac:dyDescent="0.25">
      <c r="A32" s="12" t="s">
        <v>57</v>
      </c>
      <c r="B32" s="13" t="s">
        <v>1</v>
      </c>
      <c r="C32" s="14"/>
      <c r="D32" s="15"/>
      <c r="E32" s="15"/>
      <c r="F32" s="15"/>
      <c r="G32" s="15">
        <v>1</v>
      </c>
      <c r="H32" s="15"/>
      <c r="I32" s="15"/>
      <c r="J32" s="15"/>
      <c r="K32" s="15"/>
      <c r="L32" s="15"/>
      <c r="M32" s="15"/>
      <c r="N32" s="15">
        <f t="shared" si="2"/>
        <v>1</v>
      </c>
      <c r="O32" s="24">
        <v>2526.25</v>
      </c>
      <c r="P32" s="24">
        <f t="shared" si="1"/>
        <v>2526.25</v>
      </c>
    </row>
    <row r="33" spans="1:16" x14ac:dyDescent="0.25">
      <c r="A33" s="12" t="s">
        <v>58</v>
      </c>
      <c r="B33" s="13" t="s">
        <v>1</v>
      </c>
      <c r="C33" s="14"/>
      <c r="D33" s="15"/>
      <c r="E33" s="15"/>
      <c r="F33" s="15"/>
      <c r="G33" s="15">
        <v>1</v>
      </c>
      <c r="H33" s="15"/>
      <c r="I33" s="15"/>
      <c r="J33" s="15"/>
      <c r="K33" s="15"/>
      <c r="L33" s="15"/>
      <c r="M33" s="15"/>
      <c r="N33" s="15">
        <f t="shared" si="2"/>
        <v>1</v>
      </c>
      <c r="O33" s="24">
        <v>2526.25</v>
      </c>
      <c r="P33" s="24">
        <f t="shared" si="1"/>
        <v>2526.25</v>
      </c>
    </row>
    <row r="34" spans="1:16" x14ac:dyDescent="0.25">
      <c r="A34" s="12" t="s">
        <v>59</v>
      </c>
      <c r="B34" s="13" t="s">
        <v>1</v>
      </c>
      <c r="C34" s="14"/>
      <c r="D34" s="15"/>
      <c r="E34" s="15"/>
      <c r="F34" s="15"/>
      <c r="G34" s="15"/>
      <c r="H34" s="15"/>
      <c r="I34" s="15"/>
      <c r="J34" s="15"/>
      <c r="K34" s="15"/>
      <c r="L34" s="15">
        <v>1</v>
      </c>
      <c r="M34" s="15"/>
      <c r="N34" s="15">
        <f t="shared" si="2"/>
        <v>1</v>
      </c>
      <c r="O34" s="24">
        <v>565.82000000000005</v>
      </c>
      <c r="P34" s="24">
        <f t="shared" si="1"/>
        <v>565.82000000000005</v>
      </c>
    </row>
    <row r="35" spans="1:16" x14ac:dyDescent="0.25">
      <c r="A35" s="12" t="s">
        <v>89</v>
      </c>
      <c r="B35" s="13" t="s">
        <v>1</v>
      </c>
      <c r="C35" s="14">
        <v>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>
        <f t="shared" si="2"/>
        <v>2</v>
      </c>
      <c r="O35" s="24">
        <v>565.82000000000005</v>
      </c>
      <c r="P35" s="24">
        <f t="shared" si="1"/>
        <v>1131.6400000000001</v>
      </c>
    </row>
    <row r="36" spans="1:16" x14ac:dyDescent="0.25">
      <c r="A36" s="16" t="s">
        <v>35</v>
      </c>
      <c r="B36" s="17" t="s">
        <v>0</v>
      </c>
      <c r="C36" s="18" t="s">
        <v>29</v>
      </c>
      <c r="D36" s="19" t="s">
        <v>29</v>
      </c>
      <c r="E36" s="19" t="s">
        <v>29</v>
      </c>
      <c r="F36" s="19" t="s">
        <v>29</v>
      </c>
      <c r="G36" s="22" t="s">
        <v>29</v>
      </c>
      <c r="H36" s="19" t="s">
        <v>29</v>
      </c>
      <c r="I36" s="22" t="s">
        <v>29</v>
      </c>
      <c r="J36" s="19" t="s">
        <v>29</v>
      </c>
      <c r="K36" s="19" t="s">
        <v>29</v>
      </c>
      <c r="L36" s="19" t="s">
        <v>29</v>
      </c>
      <c r="M36" s="19" t="s">
        <v>29</v>
      </c>
      <c r="N36" s="19" t="s">
        <v>28</v>
      </c>
      <c r="O36" s="9"/>
      <c r="P36" s="9"/>
    </row>
    <row r="37" spans="1:16" x14ac:dyDescent="0.25">
      <c r="A37" s="12" t="s">
        <v>60</v>
      </c>
      <c r="B37" s="13" t="s">
        <v>1</v>
      </c>
      <c r="C37" s="14"/>
      <c r="D37" s="15"/>
      <c r="E37" s="15"/>
      <c r="F37" s="15"/>
      <c r="G37" s="15"/>
      <c r="H37" s="15">
        <v>1</v>
      </c>
      <c r="I37" s="15"/>
      <c r="J37" s="15"/>
      <c r="K37" s="15"/>
      <c r="L37" s="15"/>
      <c r="M37" s="15"/>
      <c r="N37" s="15">
        <f t="shared" ref="N37" si="3">SUM(C37:M37)</f>
        <v>1</v>
      </c>
      <c r="O37" s="24">
        <v>7971.33</v>
      </c>
      <c r="P37" s="24">
        <f t="shared" si="1"/>
        <v>7971.33</v>
      </c>
    </row>
    <row r="38" spans="1:16" ht="18.75" x14ac:dyDescent="0.3">
      <c r="N38" s="51" t="s">
        <v>26</v>
      </c>
      <c r="O38" s="52"/>
      <c r="P38" s="33">
        <f>SUM(P4:P37)</f>
        <v>222383.53999999995</v>
      </c>
    </row>
  </sheetData>
  <mergeCells count="1">
    <mergeCell ref="N38:O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Podmínky</vt:lpstr>
      <vt:lpstr>ICT-tonery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Nebřenská Lenka</cp:lastModifiedBy>
  <cp:lastPrinted>2017-04-25T09:50:21Z</cp:lastPrinted>
  <dcterms:created xsi:type="dcterms:W3CDTF">2014-09-08T07:53:43Z</dcterms:created>
  <dcterms:modified xsi:type="dcterms:W3CDTF">2017-12-20T10:08:49Z</dcterms:modified>
</cp:coreProperties>
</file>