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Položky!$A$1:$G$17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16" i="3" l="1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E17" i="3" s="1"/>
  <c r="I8" i="2" s="1"/>
  <c r="BD12" i="3"/>
  <c r="BC12" i="3"/>
  <c r="BA12" i="3"/>
  <c r="G12" i="3"/>
  <c r="B8" i="2"/>
  <c r="A8" i="2"/>
  <c r="C17" i="3"/>
  <c r="BE9" i="3"/>
  <c r="BE10" i="3" s="1"/>
  <c r="I7" i="2" s="1"/>
  <c r="BD9" i="3"/>
  <c r="BC9" i="3"/>
  <c r="BB9" i="3"/>
  <c r="BA9" i="3"/>
  <c r="G9" i="3"/>
  <c r="BE8" i="3"/>
  <c r="BD8" i="3"/>
  <c r="BD10" i="3" s="1"/>
  <c r="H7" i="2" s="1"/>
  <c r="BC8" i="3"/>
  <c r="BC10" i="3" s="1"/>
  <c r="G7" i="2" s="1"/>
  <c r="BA8" i="3"/>
  <c r="G8" i="3"/>
  <c r="BB8" i="3" s="1"/>
  <c r="BB10" i="3" s="1"/>
  <c r="F7" i="2" s="1"/>
  <c r="B7" i="2"/>
  <c r="A7" i="2"/>
  <c r="BA10" i="3"/>
  <c r="E7" i="2" s="1"/>
  <c r="G10" i="3"/>
  <c r="C10" i="3"/>
  <c r="C4" i="3"/>
  <c r="F3" i="3"/>
  <c r="C3" i="3"/>
  <c r="H15" i="2"/>
  <c r="G14" i="2"/>
  <c r="I14" i="2" s="1"/>
  <c r="C2" i="2"/>
  <c r="C1" i="2"/>
  <c r="F33" i="1"/>
  <c r="F31" i="1"/>
  <c r="G22" i="1"/>
  <c r="G21" i="1" s="1"/>
  <c r="G8" i="1"/>
  <c r="BD17" i="3" l="1"/>
  <c r="H8" i="2" s="1"/>
  <c r="H9" i="2" s="1"/>
  <c r="C15" i="1" s="1"/>
  <c r="I9" i="2"/>
  <c r="C20" i="1" s="1"/>
  <c r="G17" i="3"/>
  <c r="BC17" i="3"/>
  <c r="G8" i="2" s="1"/>
  <c r="G9" i="2" s="1"/>
  <c r="C14" i="1" s="1"/>
  <c r="F34" i="1"/>
  <c r="BA17" i="3"/>
  <c r="E8" i="2" s="1"/>
  <c r="E9" i="2" s="1"/>
  <c r="C16" i="1" s="1"/>
  <c r="BB12" i="3"/>
  <c r="BB17" i="3" s="1"/>
  <c r="F8" i="2" s="1"/>
  <c r="F9" i="2" s="1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<sst xmlns="http://schemas.openxmlformats.org/spreadsheetml/2006/main" count="121" uniqueCount="91">
  <si>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</si>
  <si>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</si>
  <si>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</si>
  <si>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</si>
  <si>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</si>
  <si>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</si>
  <si>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</si>
  <si>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</si>
  <si>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</si>
  <si>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</si>
  <si>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</si>
  <si>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</si>
  <si>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</si>
  <si>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</si>
  <si>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</si>
  <si>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</si>
  <si>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</si>
  <si>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</si>
  <si>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</si>
  <si>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</si>
  <si>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</si>
  <si>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</si>
  <si>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</si>
  <si>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</si>
  <si>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</si>
  <si>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</si>
  <si>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</si>
  <si>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</si>
  <si>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</si>
  <si>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</si>
  <si>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</si>
  <si>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</si>
  <si>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</si>
  <si>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</si>
  <si>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</si>
  <si>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</si>
  <si>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</si>
  <si>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</si>
  <si>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</si>
  <si>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</si>
  <si>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</si>
  <si>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</si>
  <si>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</si>
  <si>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</si>
  <si>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</si>
  <si>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</si>
  <si>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</si>
  <si>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</si>
  <si>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</si>
  <si>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</si>
  <si>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</si>
  <si>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</si>
  <si>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</si>
  <si>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</si>
  <si>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</si>
  <si>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</si>
  <si>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</si>
  <si>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</si>
  <si>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</si>
  <si>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</si>
  <si>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</si>
  <si>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</si>
  <si>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</si>
  <si>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</si>
  <si>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</si>
  <si>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</si>
  <si>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</si>
  <si>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ARABSKÁ VYT</t>
  </si>
  <si>
    <t>BLOK B,C</t>
  </si>
  <si>
    <t>733</t>
  </si>
  <si>
    <t>Rozvod potrubí</t>
  </si>
  <si>
    <t>733 16-1104.R00</t>
  </si>
  <si>
    <t xml:space="preserve">Potrubí měděné  15 x 1 mm, polotvrdé, spoje pájení </t>
  </si>
  <si>
    <t>m</t>
  </si>
  <si>
    <t>998 73-3101.R00</t>
  </si>
  <si>
    <t xml:space="preserve">Přesun hmot pro rozvody potrubí, výšky do 6 m </t>
  </si>
  <si>
    <t>t</t>
  </si>
  <si>
    <t>735</t>
  </si>
  <si>
    <t>Otopná tělesa</t>
  </si>
  <si>
    <t>735 49-4811.001</t>
  </si>
  <si>
    <t xml:space="preserve">Vypuštění vody z otopných těles </t>
  </si>
  <si>
    <t>kpl</t>
  </si>
  <si>
    <t>735 15-1811.R00</t>
  </si>
  <si>
    <t xml:space="preserve">Demontáž otopných těles panelových 1řadých,1500 mm </t>
  </si>
  <si>
    <t>kus</t>
  </si>
  <si>
    <t>735 19-1905.001</t>
  </si>
  <si>
    <t xml:space="preserve">Oprava - odvzdušnění otopných těles </t>
  </si>
  <si>
    <t>735 19-1910.001</t>
  </si>
  <si>
    <t xml:space="preserve">Napuštění vody do otopného systému - bez kotle </t>
  </si>
  <si>
    <t>735 19-2921.R00</t>
  </si>
  <si>
    <t xml:space="preserve">Zpětná montáž otop.těles panel.1řadých,1500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</si>
</sst>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C34" sqref="C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6"/>
  <sheetViews>
    <sheetView workbookViewId="0">
      <selection activeCell="A14" sqref="A1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ARABSKÁ VYT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 B,C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733</v>
      </c>
      <c r="B7" s="86" t="str">
        <f>Položky!C7</f>
        <v>Rozvod potrubí</v>
      </c>
      <c r="C7" s="87"/>
      <c r="D7" s="88"/>
      <c r="E7" s="172">
        <f>Položky!BA10</f>
        <v>0</v>
      </c>
      <c r="F7" s="173">
        <f>Položky!BB10</f>
        <v>0</v>
      </c>
      <c r="G7" s="173">
        <f>Položky!BC10</f>
        <v>0</v>
      </c>
      <c r="H7" s="173">
        <f>Položky!BD10</f>
        <v>0</v>
      </c>
      <c r="I7" s="174">
        <f>Položky!BE10</f>
        <v>0</v>
      </c>
    </row>
    <row r="8" spans="1:57" s="11" customFormat="1" ht="13.5" thickBot="1" x14ac:dyDescent="0.25">
      <c r="A8" s="171" t="str">
        <f>Položky!B11</f>
        <v>735</v>
      </c>
      <c r="B8" s="86" t="str">
        <f>Položky!C11</f>
        <v>Otopná tělesa</v>
      </c>
      <c r="C8" s="87"/>
      <c r="D8" s="88"/>
      <c r="E8" s="172">
        <f>Položky!BA17</f>
        <v>0</v>
      </c>
      <c r="F8" s="173">
        <f>Položky!BB17</f>
        <v>0</v>
      </c>
      <c r="G8" s="173">
        <f>Položky!BC17</f>
        <v>0</v>
      </c>
      <c r="H8" s="173">
        <f>Položky!BD17</f>
        <v>0</v>
      </c>
      <c r="I8" s="174">
        <f>Položky!BE17</f>
        <v>0</v>
      </c>
    </row>
    <row r="9" spans="1:57" s="94" customFormat="1" ht="13.5" thickBot="1" x14ac:dyDescent="0.25">
      <c r="A9" s="89"/>
      <c r="B9" s="81" t="s">
        <v>50</v>
      </c>
      <c r="C9" s="81"/>
      <c r="D9" s="90"/>
      <c r="E9" s="91">
        <f>SUM(E7:E8)</f>
        <v>0</v>
      </c>
      <c r="F9" s="92">
        <f>SUM(F7:F8)</f>
        <v>0</v>
      </c>
      <c r="G9" s="92">
        <f>SUM(G7:G8)</f>
        <v>0</v>
      </c>
      <c r="H9" s="92">
        <f>SUM(H7:H8)</f>
        <v>0</v>
      </c>
      <c r="I9" s="93">
        <f>SUM(I7:I8)</f>
        <v>0</v>
      </c>
    </row>
    <row r="10" spans="1:57" x14ac:dyDescent="0.2">
      <c r="A10" s="87"/>
      <c r="B10" s="87"/>
      <c r="C10" s="87"/>
      <c r="D10" s="87"/>
      <c r="E10" s="87"/>
      <c r="F10" s="87"/>
      <c r="G10" s="87"/>
      <c r="H10" s="87"/>
      <c r="I10" s="87"/>
    </row>
    <row r="11" spans="1:57" ht="19.5" customHeight="1" x14ac:dyDescent="0.25">
      <c r="A11" s="95" t="s">
        <v>51</v>
      </c>
      <c r="B11" s="95"/>
      <c r="C11" s="95"/>
      <c r="D11" s="95"/>
      <c r="E11" s="95"/>
      <c r="F11" s="95"/>
      <c r="G11" s="96"/>
      <c r="H11" s="95"/>
      <c r="I11" s="95"/>
      <c r="BA11" s="30"/>
      <c r="BB11" s="30"/>
      <c r="BC11" s="30"/>
      <c r="BD11" s="30"/>
      <c r="BE11" s="30"/>
    </row>
    <row r="12" spans="1:57" ht="13.5" thickBot="1" x14ac:dyDescent="0.25">
      <c r="A12" s="97"/>
      <c r="B12" s="97"/>
      <c r="C12" s="97"/>
      <c r="D12" s="97"/>
      <c r="E12" s="97"/>
      <c r="F12" s="97"/>
      <c r="G12" s="97"/>
      <c r="H12" s="97"/>
      <c r="I12" s="97"/>
    </row>
    <row r="13" spans="1:57" x14ac:dyDescent="0.2">
      <c r="A13" s="98" t="s">
        <v>52</v>
      </c>
      <c r="B13" s="99"/>
      <c r="C13" s="99"/>
      <c r="D13" s="100"/>
      <c r="E13" s="101" t="s">
        <v>53</v>
      </c>
      <c r="F13" s="102" t="s">
        <v>54</v>
      </c>
      <c r="G13" s="103" t="s">
        <v>55</v>
      </c>
      <c r="H13" s="104"/>
      <c r="I13" s="105" t="s">
        <v>53</v>
      </c>
    </row>
    <row r="14" spans="1:57" x14ac:dyDescent="0.2">
      <c r="A14" s="106"/>
      <c r="B14" s="107"/>
      <c r="C14" s="107"/>
      <c r="D14" s="108"/>
      <c r="E14" s="109"/>
      <c r="F14" s="110"/>
      <c r="G14" s="111">
        <f>CHOOSE(BA14+1,HSV+PSV,HSV+PSV+Mont,HSV+PSV+Dodavka+Mont,HSV,PSV,Mont,Dodavka,Mont+Dodavka,0)</f>
        <v>0</v>
      </c>
      <c r="H14" s="112"/>
      <c r="I14" s="113">
        <f>E14+F14*G14/100</f>
        <v>0</v>
      </c>
      <c r="BA14">
        <v>8</v>
      </c>
    </row>
    <row r="15" spans="1:57" ht="13.5" thickBot="1" x14ac:dyDescent="0.25">
      <c r="A15" s="114"/>
      <c r="B15" s="115" t="s">
        <v>56</v>
      </c>
      <c r="C15" s="116"/>
      <c r="D15" s="117"/>
      <c r="E15" s="118"/>
      <c r="F15" s="119"/>
      <c r="G15" s="119"/>
      <c r="H15" s="188">
        <f>SUM(H14:H14)</f>
        <v>0</v>
      </c>
      <c r="I15" s="189"/>
    </row>
    <row r="16" spans="1:57" x14ac:dyDescent="0.2">
      <c r="A16" s="97"/>
      <c r="B16" s="97"/>
      <c r="C16" s="97"/>
      <c r="D16" s="97"/>
      <c r="E16" s="97"/>
      <c r="F16" s="97"/>
      <c r="G16" s="97"/>
      <c r="H16" s="97"/>
      <c r="I16" s="97"/>
    </row>
    <row r="17" spans="2:9" x14ac:dyDescent="0.2">
      <c r="B17" s="94"/>
      <c r="F17" s="120"/>
      <c r="G17" s="121"/>
      <c r="H17" s="121"/>
      <c r="I17" s="122"/>
    </row>
    <row r="18" spans="2:9" x14ac:dyDescent="0.2">
      <c r="F18" s="120"/>
      <c r="G18" s="121"/>
      <c r="H18" s="121"/>
      <c r="I18" s="122"/>
    </row>
    <row r="19" spans="2:9" x14ac:dyDescent="0.2">
      <c r="F19" s="120"/>
      <c r="G19" s="121"/>
      <c r="H19" s="121"/>
      <c r="I19" s="122"/>
    </row>
    <row r="20" spans="2:9" x14ac:dyDescent="0.2">
      <c r="F20" s="120"/>
      <c r="G20" s="121"/>
      <c r="H20" s="121"/>
      <c r="I20" s="122"/>
    </row>
    <row r="21" spans="2:9" x14ac:dyDescent="0.2">
      <c r="F21" s="120"/>
      <c r="G21" s="121"/>
      <c r="H21" s="121"/>
      <c r="I21" s="122"/>
    </row>
    <row r="22" spans="2:9" x14ac:dyDescent="0.2">
      <c r="F22" s="120"/>
      <c r="G22" s="121"/>
      <c r="H22" s="121"/>
      <c r="I22" s="122"/>
    </row>
    <row r="23" spans="2:9" x14ac:dyDescent="0.2">
      <c r="F23" s="120"/>
      <c r="G23" s="121"/>
      <c r="H23" s="121"/>
      <c r="I23" s="122"/>
    </row>
    <row r="24" spans="2:9" x14ac:dyDescent="0.2">
      <c r="F24" s="120"/>
      <c r="G24" s="121"/>
      <c r="H24" s="121"/>
      <c r="I24" s="122"/>
    </row>
    <row r="25" spans="2:9" x14ac:dyDescent="0.2">
      <c r="F25" s="120"/>
      <c r="G25" s="121"/>
      <c r="H25" s="121"/>
      <c r="I25" s="122"/>
    </row>
    <row r="26" spans="2:9" x14ac:dyDescent="0.2">
      <c r="F26" s="120"/>
      <c r="G26" s="121"/>
      <c r="H26" s="121"/>
      <c r="I26" s="122"/>
    </row>
    <row r="27" spans="2:9" x14ac:dyDescent="0.2">
      <c r="F27" s="120"/>
      <c r="G27" s="121"/>
      <c r="H27" s="121"/>
      <c r="I27" s="122"/>
    </row>
    <row r="28" spans="2:9" x14ac:dyDescent="0.2">
      <c r="F28" s="120"/>
      <c r="G28" s="121"/>
      <c r="H28" s="121"/>
      <c r="I28" s="122"/>
    </row>
    <row r="29" spans="2:9" x14ac:dyDescent="0.2">
      <c r="F29" s="120"/>
      <c r="G29" s="121"/>
      <c r="H29" s="121"/>
      <c r="I29" s="122"/>
    </row>
    <row r="30" spans="2:9" x14ac:dyDescent="0.2">
      <c r="F30" s="120"/>
      <c r="G30" s="121"/>
      <c r="H30" s="121"/>
      <c r="I30" s="122"/>
    </row>
    <row r="31" spans="2:9" x14ac:dyDescent="0.2">
      <c r="F31" s="120"/>
      <c r="G31" s="121"/>
      <c r="H31" s="121"/>
      <c r="I31" s="122"/>
    </row>
    <row r="32" spans="2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0"/>
  <sheetViews>
    <sheetView showGridLines="0" showZeros="0" zoomScaleNormal="100" workbookViewId="0">
      <selection activeCell="A17" sqref="A17:IV19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ARABSKÁ VYT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B,C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24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6.3400000000000001E-3</v>
      </c>
    </row>
    <row r="9" spans="1:104" x14ac:dyDescent="0.2">
      <c r="A9" s="151">
        <v>2</v>
      </c>
      <c r="B9" s="152" t="s">
        <v>74</v>
      </c>
      <c r="C9" s="153" t="s">
        <v>75</v>
      </c>
      <c r="D9" s="154" t="s">
        <v>76</v>
      </c>
      <c r="E9" s="155">
        <v>0.3</v>
      </c>
      <c r="F9" s="155">
        <v>0</v>
      </c>
      <c r="G9" s="156">
        <f>E9*F9</f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2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0</v>
      </c>
    </row>
    <row r="10" spans="1:104" x14ac:dyDescent="0.2">
      <c r="A10" s="157"/>
      <c r="B10" s="158" t="s">
        <v>66</v>
      </c>
      <c r="C10" s="159" t="str">
        <f>CONCATENATE(B7," ",C7)</f>
        <v>733 Rozvod potrubí</v>
      </c>
      <c r="D10" s="157"/>
      <c r="E10" s="160"/>
      <c r="F10" s="160"/>
      <c r="G10" s="161">
        <f>SUM(G7:G9)</f>
        <v>0</v>
      </c>
      <c r="O10" s="150">
        <v>4</v>
      </c>
      <c r="BA10" s="162">
        <f>SUM(BA7:BA9)</f>
        <v>0</v>
      </c>
      <c r="BB10" s="162">
        <f>SUM(BB7:BB9)</f>
        <v>0</v>
      </c>
      <c r="BC10" s="162">
        <f>SUM(BC7:BC9)</f>
        <v>0</v>
      </c>
      <c r="BD10" s="162">
        <f>SUM(BD7:BD9)</f>
        <v>0</v>
      </c>
      <c r="BE10" s="162">
        <f>SUM(BE7:BE9)</f>
        <v>0</v>
      </c>
    </row>
    <row r="11" spans="1:104" x14ac:dyDescent="0.2">
      <c r="A11" s="143" t="s">
        <v>65</v>
      </c>
      <c r="B11" s="144" t="s">
        <v>77</v>
      </c>
      <c r="C11" s="145" t="s">
        <v>78</v>
      </c>
      <c r="D11" s="146"/>
      <c r="E11" s="147"/>
      <c r="F11" s="147"/>
      <c r="G11" s="148"/>
      <c r="H11" s="149"/>
      <c r="I11" s="149"/>
      <c r="O11" s="150">
        <v>1</v>
      </c>
    </row>
    <row r="12" spans="1:104" x14ac:dyDescent="0.2">
      <c r="A12" s="151">
        <v>3</v>
      </c>
      <c r="B12" s="152" t="s">
        <v>79</v>
      </c>
      <c r="C12" s="153" t="s">
        <v>80</v>
      </c>
      <c r="D12" s="154" t="s">
        <v>81</v>
      </c>
      <c r="E12" s="155">
        <v>1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2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ht="22.5" x14ac:dyDescent="0.2">
      <c r="A13" s="151">
        <v>4</v>
      </c>
      <c r="B13" s="152" t="s">
        <v>82</v>
      </c>
      <c r="C13" s="153" t="s">
        <v>83</v>
      </c>
      <c r="D13" s="154" t="s">
        <v>84</v>
      </c>
      <c r="E13" s="155">
        <v>9</v>
      </c>
      <c r="F13" s="155">
        <v>0</v>
      </c>
      <c r="G13" s="156">
        <f>E13*F13</f>
        <v>0</v>
      </c>
      <c r="O13" s="150">
        <v>2</v>
      </c>
      <c r="AA13" s="123">
        <v>12</v>
      </c>
      <c r="AB13" s="123">
        <v>0</v>
      </c>
      <c r="AC13" s="123">
        <v>4</v>
      </c>
      <c r="AZ13" s="123">
        <v>2</v>
      </c>
      <c r="BA13" s="123">
        <f>IF(AZ13=1,G13,0)</f>
        <v>0</v>
      </c>
      <c r="BB13" s="123">
        <f>IF(AZ13=2,G13,0)</f>
        <v>0</v>
      </c>
      <c r="BC13" s="123">
        <f>IF(AZ13=3,G13,0)</f>
        <v>0</v>
      </c>
      <c r="BD13" s="123">
        <f>IF(AZ13=4,G13,0)</f>
        <v>0</v>
      </c>
      <c r="BE13" s="123">
        <f>IF(AZ13=5,G13,0)</f>
        <v>0</v>
      </c>
      <c r="CZ13" s="123">
        <v>5.0000000000000002E-5</v>
      </c>
    </row>
    <row r="14" spans="1:104" x14ac:dyDescent="0.2">
      <c r="A14" s="151">
        <v>5</v>
      </c>
      <c r="B14" s="152" t="s">
        <v>85</v>
      </c>
      <c r="C14" s="153" t="s">
        <v>86</v>
      </c>
      <c r="D14" s="154" t="s">
        <v>81</v>
      </c>
      <c r="E14" s="155">
        <v>1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5</v>
      </c>
      <c r="AZ14" s="123">
        <v>2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1">
        <v>6</v>
      </c>
      <c r="B15" s="152" t="s">
        <v>87</v>
      </c>
      <c r="C15" s="153" t="s">
        <v>88</v>
      </c>
      <c r="D15" s="154" t="s">
        <v>81</v>
      </c>
      <c r="E15" s="155">
        <v>1</v>
      </c>
      <c r="F15" s="155">
        <v>0</v>
      </c>
      <c r="G15" s="156">
        <f>E15*F15</f>
        <v>0</v>
      </c>
      <c r="O15" s="150">
        <v>2</v>
      </c>
      <c r="AA15" s="123">
        <v>12</v>
      </c>
      <c r="AB15" s="123">
        <v>0</v>
      </c>
      <c r="AC15" s="123">
        <v>6</v>
      </c>
      <c r="AZ15" s="123">
        <v>2</v>
      </c>
      <c r="BA15" s="123">
        <f>IF(AZ15=1,G15,0)</f>
        <v>0</v>
      </c>
      <c r="BB15" s="123">
        <f>IF(AZ15=2,G15,0)</f>
        <v>0</v>
      </c>
      <c r="BC15" s="123">
        <f>IF(AZ15=3,G15,0)</f>
        <v>0</v>
      </c>
      <c r="BD15" s="123">
        <f>IF(AZ15=4,G15,0)</f>
        <v>0</v>
      </c>
      <c r="BE15" s="123">
        <f>IF(AZ15=5,G15,0)</f>
        <v>0</v>
      </c>
      <c r="CZ15" s="123">
        <v>0</v>
      </c>
    </row>
    <row r="16" spans="1:104" x14ac:dyDescent="0.2">
      <c r="A16" s="151">
        <v>7</v>
      </c>
      <c r="B16" s="152" t="s">
        <v>89</v>
      </c>
      <c r="C16" s="153" t="s">
        <v>90</v>
      </c>
      <c r="D16" s="154" t="s">
        <v>84</v>
      </c>
      <c r="E16" s="155">
        <v>9</v>
      </c>
      <c r="F16" s="155">
        <v>0</v>
      </c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7</v>
      </c>
      <c r="AZ16" s="123">
        <v>2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1.2999999999999999E-4</v>
      </c>
    </row>
    <row r="17" spans="1:57" x14ac:dyDescent="0.2">
      <c r="A17" s="157"/>
      <c r="B17" s="158" t="s">
        <v>66</v>
      </c>
      <c r="C17" s="159" t="str">
        <f>CONCATENATE(B11," ",C11)</f>
        <v>735 Otopná tělesa</v>
      </c>
      <c r="D17" s="157"/>
      <c r="E17" s="160"/>
      <c r="F17" s="160"/>
      <c r="G17" s="161">
        <f>SUM(G11:G16)</f>
        <v>0</v>
      </c>
      <c r="O17" s="150">
        <v>4</v>
      </c>
      <c r="BA17" s="162">
        <f>SUM(BA11:BA16)</f>
        <v>0</v>
      </c>
      <c r="BB17" s="162">
        <f>SUM(BB11:BB16)</f>
        <v>0</v>
      </c>
      <c r="BC17" s="162">
        <f>SUM(BC11:BC16)</f>
        <v>0</v>
      </c>
      <c r="BD17" s="162">
        <f>SUM(BD11:BD16)</f>
        <v>0</v>
      </c>
      <c r="BE17" s="162">
        <f>SUM(BE11:BE16)</f>
        <v>0</v>
      </c>
    </row>
    <row r="18" spans="1:57" x14ac:dyDescent="0.2">
      <c r="A18" s="124"/>
      <c r="B18" s="124"/>
      <c r="C18" s="124"/>
      <c r="D18" s="124"/>
      <c r="E18" s="124"/>
      <c r="F18" s="124"/>
      <c r="G18" s="124"/>
    </row>
    <row r="19" spans="1:57" x14ac:dyDescent="0.2">
      <c r="E19" s="123"/>
    </row>
    <row r="20" spans="1:57" x14ac:dyDescent="0.2">
      <c r="E20" s="123"/>
    </row>
    <row r="21" spans="1:57" x14ac:dyDescent="0.2">
      <c r="E21" s="123"/>
    </row>
    <row r="22" spans="1:57" x14ac:dyDescent="0.2">
      <c r="E22" s="123"/>
    </row>
    <row r="23" spans="1:57" x14ac:dyDescent="0.2">
      <c r="E23" s="123"/>
    </row>
    <row r="24" spans="1:57" x14ac:dyDescent="0.2">
      <c r="E24" s="123"/>
    </row>
    <row r="25" spans="1:57" x14ac:dyDescent="0.2">
      <c r="E25" s="123"/>
    </row>
    <row r="26" spans="1:57" x14ac:dyDescent="0.2">
      <c r="E26" s="123"/>
    </row>
    <row r="27" spans="1:57" x14ac:dyDescent="0.2">
      <c r="E27" s="123"/>
    </row>
    <row r="28" spans="1:57" x14ac:dyDescent="0.2">
      <c r="E28" s="123"/>
    </row>
    <row r="29" spans="1:57" x14ac:dyDescent="0.2">
      <c r="E29" s="123"/>
    </row>
    <row r="30" spans="1:57" x14ac:dyDescent="0.2">
      <c r="E30" s="123"/>
    </row>
    <row r="31" spans="1:57" x14ac:dyDescent="0.2">
      <c r="E31" s="123"/>
    </row>
    <row r="32" spans="1:57" x14ac:dyDescent="0.2">
      <c r="E32" s="123"/>
    </row>
    <row r="33" spans="1:7" x14ac:dyDescent="0.2">
      <c r="E33" s="123"/>
    </row>
    <row r="34" spans="1:7" x14ac:dyDescent="0.2">
      <c r="E34" s="123"/>
    </row>
    <row r="35" spans="1:7" x14ac:dyDescent="0.2">
      <c r="E35" s="123"/>
    </row>
    <row r="36" spans="1:7" x14ac:dyDescent="0.2">
      <c r="E36" s="123"/>
    </row>
    <row r="37" spans="1:7" x14ac:dyDescent="0.2">
      <c r="E37" s="123"/>
    </row>
    <row r="38" spans="1:7" x14ac:dyDescent="0.2">
      <c r="E38" s="123"/>
    </row>
    <row r="39" spans="1:7" x14ac:dyDescent="0.2">
      <c r="E39" s="123"/>
    </row>
    <row r="40" spans="1:7" x14ac:dyDescent="0.2">
      <c r="E40" s="123"/>
    </row>
    <row r="41" spans="1:7" x14ac:dyDescent="0.2">
      <c r="A41" s="163"/>
      <c r="B41" s="163"/>
      <c r="C41" s="163"/>
      <c r="D41" s="163"/>
      <c r="E41" s="163"/>
      <c r="F41" s="163"/>
      <c r="G41" s="163"/>
    </row>
    <row r="42" spans="1:7" x14ac:dyDescent="0.2">
      <c r="A42" s="163"/>
      <c r="B42" s="163"/>
      <c r="C42" s="163"/>
      <c r="D42" s="163"/>
      <c r="E42" s="163"/>
      <c r="F42" s="163"/>
      <c r="G42" s="163"/>
    </row>
    <row r="43" spans="1:7" x14ac:dyDescent="0.2">
      <c r="A43" s="163"/>
      <c r="B43" s="163"/>
      <c r="C43" s="163"/>
      <c r="D43" s="163"/>
      <c r="E43" s="163"/>
      <c r="F43" s="163"/>
      <c r="G43" s="163"/>
    </row>
    <row r="44" spans="1:7" x14ac:dyDescent="0.2">
      <c r="A44" s="163"/>
      <c r="B44" s="163"/>
      <c r="C44" s="163"/>
      <c r="D44" s="163"/>
      <c r="E44" s="163"/>
      <c r="F44" s="163"/>
      <c r="G44" s="163"/>
    </row>
    <row r="45" spans="1:7" x14ac:dyDescent="0.2">
      <c r="E45" s="123"/>
    </row>
    <row r="46" spans="1:7" x14ac:dyDescent="0.2">
      <c r="E46" s="123"/>
    </row>
    <row r="47" spans="1:7" x14ac:dyDescent="0.2">
      <c r="E47" s="123"/>
    </row>
    <row r="48" spans="1:7" x14ac:dyDescent="0.2">
      <c r="E48" s="123"/>
    </row>
    <row r="49" spans="5:5" x14ac:dyDescent="0.2">
      <c r="E49" s="123"/>
    </row>
    <row r="50" spans="5:5" x14ac:dyDescent="0.2">
      <c r="E50" s="123"/>
    </row>
    <row r="51" spans="5:5" x14ac:dyDescent="0.2">
      <c r="E51" s="123"/>
    </row>
    <row r="52" spans="5:5" x14ac:dyDescent="0.2">
      <c r="E52" s="123"/>
    </row>
    <row r="53" spans="5:5" x14ac:dyDescent="0.2">
      <c r="E53" s="123"/>
    </row>
    <row r="54" spans="5:5" x14ac:dyDescent="0.2">
      <c r="E54" s="123"/>
    </row>
    <row r="55" spans="5:5" x14ac:dyDescent="0.2">
      <c r="E55" s="123"/>
    </row>
    <row r="56" spans="5:5" x14ac:dyDescent="0.2">
      <c r="E56" s="123"/>
    </row>
    <row r="57" spans="5:5" x14ac:dyDescent="0.2">
      <c r="E57" s="123"/>
    </row>
    <row r="58" spans="5:5" x14ac:dyDescent="0.2">
      <c r="E58" s="123"/>
    </row>
    <row r="59" spans="5:5" x14ac:dyDescent="0.2">
      <c r="E59" s="123"/>
    </row>
    <row r="60" spans="5:5" x14ac:dyDescent="0.2">
      <c r="E60" s="123"/>
    </row>
    <row r="61" spans="5:5" x14ac:dyDescent="0.2">
      <c r="E61" s="123"/>
    </row>
    <row r="62" spans="5:5" x14ac:dyDescent="0.2">
      <c r="E62" s="123"/>
    </row>
    <row r="63" spans="5:5" x14ac:dyDescent="0.2">
      <c r="E63" s="123"/>
    </row>
    <row r="64" spans="5:5" x14ac:dyDescent="0.2">
      <c r="E64" s="123"/>
    </row>
    <row r="65" spans="1:7" x14ac:dyDescent="0.2">
      <c r="E65" s="123"/>
    </row>
    <row r="66" spans="1:7" x14ac:dyDescent="0.2">
      <c r="E66" s="123"/>
    </row>
    <row r="67" spans="1:7" x14ac:dyDescent="0.2">
      <c r="E67" s="123"/>
    </row>
    <row r="68" spans="1:7" x14ac:dyDescent="0.2">
      <c r="E68" s="123"/>
    </row>
    <row r="69" spans="1:7" x14ac:dyDescent="0.2">
      <c r="E69" s="123"/>
    </row>
    <row r="70" spans="1:7" x14ac:dyDescent="0.2">
      <c r="E70" s="123"/>
    </row>
    <row r="71" spans="1:7" x14ac:dyDescent="0.2">
      <c r="E71" s="123"/>
    </row>
    <row r="72" spans="1:7" x14ac:dyDescent="0.2">
      <c r="E72" s="123"/>
    </row>
    <row r="73" spans="1:7" x14ac:dyDescent="0.2">
      <c r="E73" s="123"/>
    </row>
    <row r="74" spans="1:7" x14ac:dyDescent="0.2">
      <c r="E74" s="123"/>
    </row>
    <row r="75" spans="1:7" x14ac:dyDescent="0.2">
      <c r="E75" s="123"/>
    </row>
    <row r="76" spans="1:7" x14ac:dyDescent="0.2">
      <c r="A76" s="164"/>
      <c r="B76" s="164"/>
    </row>
    <row r="77" spans="1:7" x14ac:dyDescent="0.2">
      <c r="A77" s="163"/>
      <c r="B77" s="163"/>
      <c r="C77" s="166"/>
      <c r="D77" s="166"/>
      <c r="E77" s="167"/>
      <c r="F77" s="166"/>
      <c r="G77" s="168"/>
    </row>
    <row r="78" spans="1:7" x14ac:dyDescent="0.2">
      <c r="A78" s="169"/>
      <c r="B78" s="169"/>
      <c r="C78" s="163"/>
      <c r="D78" s="163"/>
      <c r="E78" s="170"/>
      <c r="F78" s="163"/>
      <c r="G78" s="163"/>
    </row>
    <row r="79" spans="1:7" x14ac:dyDescent="0.2">
      <c r="A79" s="163"/>
      <c r="B79" s="163"/>
      <c r="C79" s="163"/>
      <c r="D79" s="163"/>
      <c r="E79" s="170"/>
      <c r="F79" s="163"/>
      <c r="G79" s="163"/>
    </row>
    <row r="80" spans="1:7" x14ac:dyDescent="0.2">
      <c r="A80" s="163"/>
      <c r="B80" s="163"/>
      <c r="C80" s="163"/>
      <c r="D80" s="163"/>
      <c r="E80" s="170"/>
      <c r="F80" s="163"/>
      <c r="G80" s="163"/>
    </row>
    <row r="81" spans="1:7" x14ac:dyDescent="0.2">
      <c r="A81" s="163"/>
      <c r="B81" s="163"/>
      <c r="C81" s="163"/>
      <c r="D81" s="163"/>
      <c r="E81" s="170"/>
      <c r="F81" s="163"/>
      <c r="G81" s="163"/>
    </row>
    <row r="82" spans="1:7" x14ac:dyDescent="0.2">
      <c r="A82" s="163"/>
      <c r="B82" s="163"/>
      <c r="C82" s="163"/>
      <c r="D82" s="163"/>
      <c r="E82" s="170"/>
      <c r="F82" s="163"/>
      <c r="G82" s="163"/>
    </row>
    <row r="83" spans="1:7" x14ac:dyDescent="0.2">
      <c r="A83" s="163"/>
      <c r="B83" s="163"/>
      <c r="C83" s="163"/>
      <c r="D83" s="163"/>
      <c r="E83" s="170"/>
      <c r="F83" s="163"/>
      <c r="G83" s="163"/>
    </row>
    <row r="84" spans="1:7" x14ac:dyDescent="0.2">
      <c r="A84" s="163"/>
      <c r="B84" s="163"/>
      <c r="C84" s="163"/>
      <c r="D84" s="163"/>
      <c r="E84" s="170"/>
      <c r="F84" s="163"/>
      <c r="G84" s="163"/>
    </row>
    <row r="85" spans="1:7" x14ac:dyDescent="0.2">
      <c r="A85" s="163"/>
      <c r="B85" s="163"/>
      <c r="C85" s="163"/>
      <c r="D85" s="163"/>
      <c r="E85" s="170"/>
      <c r="F85" s="163"/>
      <c r="G85" s="163"/>
    </row>
    <row r="86" spans="1:7" x14ac:dyDescent="0.2">
      <c r="A86" s="163"/>
      <c r="B86" s="163"/>
      <c r="C86" s="163"/>
      <c r="D86" s="163"/>
      <c r="E86" s="170"/>
      <c r="F86" s="163"/>
      <c r="G86" s="163"/>
    </row>
    <row r="87" spans="1:7" x14ac:dyDescent="0.2">
      <c r="A87" s="163"/>
      <c r="B87" s="163"/>
      <c r="C87" s="163"/>
      <c r="D87" s="163"/>
      <c r="E87" s="170"/>
      <c r="F87" s="163"/>
      <c r="G87" s="163"/>
    </row>
    <row r="88" spans="1:7" x14ac:dyDescent="0.2">
      <c r="A88" s="163"/>
      <c r="B88" s="163"/>
      <c r="C88" s="163"/>
      <c r="D88" s="163"/>
      <c r="E88" s="170"/>
      <c r="F88" s="163"/>
      <c r="G88" s="163"/>
    </row>
    <row r="89" spans="1:7" x14ac:dyDescent="0.2">
      <c r="A89" s="163"/>
      <c r="B89" s="163"/>
      <c r="C89" s="163"/>
      <c r="D89" s="163"/>
      <c r="E89" s="170"/>
      <c r="F89" s="163"/>
      <c r="G89" s="163"/>
    </row>
    <row r="90" spans="1:7" x14ac:dyDescent="0.2">
      <c r="A90" s="163"/>
      <c r="B90" s="163"/>
      <c r="C90" s="163"/>
      <c r="D90" s="163"/>
      <c r="E90" s="170"/>
      <c r="F90" s="163"/>
      <c r="G90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2013-10-21T02:28:12Z</dcterms:created>
  <dcterms:modified xsi:type="dcterms:W3CDTF">2013-10-21T02:38:31Z</dcterms:modified>
</cp:coreProperties>
</file>