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20_Drobné ICT - 2.Q 2018 II\1_Výzva a ZD\"/>
    </mc:Choice>
  </mc:AlternateContent>
  <bookViews>
    <workbookView xWindow="0" yWindow="0" windowWidth="50100" windowHeight="12510"/>
  </bookViews>
  <sheets>
    <sheet name="Pokyny" sheetId="7" r:id="rId1"/>
    <sheet name="ICT" sheetId="10" r:id="rId2"/>
  </sheets>
  <calcPr calcId="162913"/>
</workbook>
</file>

<file path=xl/calcChain.xml><?xml version="1.0" encoding="utf-8"?>
<calcChain xmlns="http://schemas.openxmlformats.org/spreadsheetml/2006/main">
  <c r="T36" i="10" l="1"/>
  <c r="T37" i="10"/>
  <c r="T38" i="10"/>
  <c r="T39" i="10"/>
  <c r="T40" i="10"/>
  <c r="T41" i="10"/>
  <c r="T42" i="10"/>
  <c r="T35" i="10"/>
  <c r="T24" i="10"/>
  <c r="T25" i="10"/>
  <c r="T26" i="10"/>
  <c r="T27" i="10"/>
  <c r="T28" i="10"/>
  <c r="T29" i="10"/>
  <c r="T30" i="10"/>
  <c r="T31" i="10"/>
  <c r="T32" i="10"/>
  <c r="T33" i="10"/>
  <c r="T23" i="10"/>
  <c r="T16" i="10"/>
  <c r="T17" i="10"/>
  <c r="T18" i="10"/>
  <c r="T19" i="10"/>
  <c r="T20" i="10"/>
  <c r="T21" i="10"/>
  <c r="T15" i="10"/>
  <c r="T12" i="10"/>
  <c r="T13" i="10"/>
  <c r="T11" i="10"/>
  <c r="T5" i="10"/>
  <c r="T6" i="10"/>
  <c r="T7" i="10"/>
  <c r="T8" i="10"/>
  <c r="T9" i="10"/>
  <c r="T4" i="10"/>
  <c r="Q18" i="10" l="1"/>
  <c r="S18" i="10" s="1"/>
  <c r="Q17" i="10"/>
  <c r="Q24" i="10"/>
  <c r="Q32" i="10"/>
  <c r="S32" i="10" s="1"/>
  <c r="U6" i="10"/>
  <c r="U13" i="10"/>
  <c r="U21" i="10"/>
  <c r="U17" i="10"/>
  <c r="U24" i="10"/>
  <c r="U32" i="10"/>
  <c r="S35" i="10"/>
  <c r="S24" i="10"/>
  <c r="S21" i="10"/>
  <c r="S17" i="10"/>
  <c r="S13" i="10"/>
  <c r="S6" i="10"/>
  <c r="Q21" i="10"/>
  <c r="Q13" i="10"/>
  <c r="Q6" i="10"/>
  <c r="U18" i="10" l="1"/>
  <c r="Q41" i="10"/>
  <c r="Q30" i="10"/>
  <c r="Q26" i="10"/>
  <c r="Q16" i="10"/>
  <c r="Q19" i="10"/>
  <c r="U16" i="10" l="1"/>
  <c r="S16" i="10"/>
  <c r="U26" i="10"/>
  <c r="S26" i="10"/>
  <c r="U30" i="10"/>
  <c r="S30" i="10"/>
  <c r="U19" i="10"/>
  <c r="S19" i="10"/>
  <c r="U41" i="10"/>
  <c r="S41" i="10"/>
  <c r="Q20" i="10"/>
  <c r="Q12" i="10"/>
  <c r="U20" i="10" l="1"/>
  <c r="S20" i="10"/>
  <c r="U12" i="10"/>
  <c r="S12" i="10"/>
  <c r="Q33" i="10"/>
  <c r="U33" i="10" l="1"/>
  <c r="S33" i="10"/>
  <c r="Q31" i="10"/>
  <c r="Q29" i="10"/>
  <c r="U31" i="10" l="1"/>
  <c r="S31" i="10"/>
  <c r="U29" i="10"/>
  <c r="S29" i="10"/>
  <c r="Q40" i="10"/>
  <c r="U40" i="10" l="1"/>
  <c r="S40" i="10"/>
  <c r="Q23" i="10"/>
  <c r="U23" i="10" l="1"/>
  <c r="S23" i="10"/>
  <c r="Q36" i="10"/>
  <c r="S36" i="10" s="1"/>
  <c r="Q25" i="10"/>
  <c r="Q27" i="10"/>
  <c r="Q28" i="10"/>
  <c r="Q38" i="10"/>
  <c r="Q8" i="10"/>
  <c r="Q9" i="10"/>
  <c r="U38" i="10" l="1"/>
  <c r="S38" i="10"/>
  <c r="U27" i="10"/>
  <c r="S27" i="10"/>
  <c r="U28" i="10"/>
  <c r="S28" i="10"/>
  <c r="U25" i="10"/>
  <c r="S25" i="10"/>
  <c r="U9" i="10"/>
  <c r="S9" i="10"/>
  <c r="U8" i="10"/>
  <c r="S8" i="10"/>
  <c r="Q5" i="10"/>
  <c r="U5" i="10" l="1"/>
  <c r="S5" i="10"/>
  <c r="Q39" i="10"/>
  <c r="Q42" i="10"/>
  <c r="Q4" i="10"/>
  <c r="Q7" i="10"/>
  <c r="U42" i="10" l="1"/>
  <c r="S42" i="10"/>
  <c r="U39" i="10"/>
  <c r="S39" i="10"/>
  <c r="U7" i="10"/>
  <c r="S7" i="10"/>
  <c r="U4" i="10"/>
  <c r="S4" i="10"/>
  <c r="Q11" i="10"/>
  <c r="Q15" i="10"/>
  <c r="Q35" i="10"/>
  <c r="U35" i="10" s="1"/>
  <c r="U36" i="10"/>
  <c r="Q37" i="10"/>
  <c r="U15" i="10" l="1"/>
  <c r="S15" i="10"/>
  <c r="U11" i="10"/>
  <c r="S11" i="10"/>
  <c r="U37" i="10"/>
  <c r="S37" i="10"/>
  <c r="S43" i="10" l="1"/>
  <c r="U43" i="10"/>
</calcChain>
</file>

<file path=xl/sharedStrings.xml><?xml version="1.0" encoding="utf-8"?>
<sst xmlns="http://schemas.openxmlformats.org/spreadsheetml/2006/main" count="233" uniqueCount="105">
  <si>
    <t>MJ</t>
  </si>
  <si>
    <t>ks</t>
  </si>
  <si>
    <t xml:space="preserve">USB Flash Disk 8 GB 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</si>
  <si>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</si>
  <si>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Switch 8 Ports 10/100 RJ 45</t>
  </si>
  <si>
    <t>SÍŤOVÉ PRVKY</t>
  </si>
  <si>
    <t>Ústředí</t>
  </si>
  <si>
    <t>Praha</t>
  </si>
  <si>
    <t>Hradec Králové</t>
  </si>
  <si>
    <t>Jihlava</t>
  </si>
  <si>
    <t>Karlovy Vary</t>
  </si>
  <si>
    <t>Olomouc</t>
  </si>
  <si>
    <t>Ostrava</t>
  </si>
  <si>
    <t>Ústí nad Labem</t>
  </si>
  <si>
    <t>Zlín</t>
  </si>
  <si>
    <t>České Budějovice</t>
  </si>
  <si>
    <t>Adresa dodání</t>
  </si>
  <si>
    <t>Kontaktní osoba</t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</si>
  <si>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</si>
  <si>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</si>
  <si>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</si>
  <si>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</si>
  <si>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</si>
  <si>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</si>
  <si>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</si>
  <si>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</si>
  <si>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</si>
  <si>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</si>
  <si>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t>2. Samostatná fakturace pro jednotlivá odběrná místa.</t>
  </si>
  <si>
    <t>Celková cena s DPH</t>
  </si>
  <si>
    <t>Jednotková cena s DPH</t>
  </si>
  <si>
    <t>Název zboží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</si>
  <si>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</si>
  <si>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Brašna pro notebook 14", polstr. prostor pro NB, odnímatelný ramenní popruh, úložný prostor, černá</t>
  </si>
  <si>
    <t>Ivo Chmeler, mobil: 606 034 577 , ivo.chmeler@csicr.cz</t>
  </si>
  <si>
    <t>Galašová Ivana, mobil.: 607 005 369 , Ivana.Galasova@csicr.cz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</si>
  <si>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</si>
  <si>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</si>
  <si>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</si>
  <si>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</si>
  <si>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Čuková Jana, mobil: 723 576 318, jana.cukova@csicr.cz</t>
  </si>
  <si>
    <t>Havlíková Alena, mobil: 723 447 341, alena.havlikova@csicr.cz</t>
  </si>
  <si>
    <t>Marschnerová Zuzana, mobil: 607 005 319, zuzana.marschnerova@csicr.cz</t>
  </si>
  <si>
    <t>Mikešová Lenka, mobil: 723 445 600, lenka.mikesova@csicr.cz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</si>
  <si>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</si>
  <si>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</si>
  <si>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</si>
  <si>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Prodlužovací HDMI kabel High Speed + Ethernet, zlacené kontakty, konektory HDMI A, délka 5 metrů</t>
  </si>
  <si>
    <t>HDMI KABELY A REDUKCE</t>
  </si>
  <si>
    <t>Dockovací stanice Dell EURO 2 Simple E-port replikátor včetně napájecího adaptéru</t>
  </si>
  <si>
    <t>USB externí optická mechanika min. 8x DVD+/-R read/write, 24x CD-R/RW, optimized for ultrabooks, W10</t>
  </si>
  <si>
    <t>Dell Latitude E7450 - Li-ion Type 3RNFD, 7.4 V, 54 Wh (Replace Li-polymer, 7, 4V, 43 Wh - 5 800 mAh)</t>
  </si>
  <si>
    <t>Spojka (adptér) HDMI - HDMI A 19 pin Female - HDMI A 19 pin Female</t>
  </si>
  <si>
    <t>Ústředí a inspektoráty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</si>
  <si>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</si>
  <si>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</si>
  <si>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kusů</t>
  </si>
  <si>
    <t>Celkem kusů</t>
  </si>
  <si>
    <t>celkem</t>
  </si>
  <si>
    <t>USB klávesnice drátová, kancelářská, CZ, Win 10, černá, odolná proti polití, dlouhá životnost</t>
  </si>
  <si>
    <t xml:space="preserve">Batoh pro notebook 14“, stavitelný popruh, polstrovaný prostor pro NB, úložný prostor, barva  šedá </t>
  </si>
  <si>
    <t>Dell Latitude E7270 - Li-ion Type J60J5, 7,6 V, 55 Wh</t>
  </si>
  <si>
    <t xml:space="preserve">Dell Latitude E7470 - Li-ion Type J60J5, 7,6 V, 55 Wh </t>
  </si>
  <si>
    <t>Převodník  HDMI na VGA - HDMI - A 19 pin Male to VGA 15 pin Female Full HD with audio</t>
  </si>
  <si>
    <t>HDMI Spliter 1x4 kovový s napájecím adaptérem, 3D, Full HD</t>
  </si>
  <si>
    <t>Pardubice</t>
  </si>
  <si>
    <t xml:space="preserve">Patch kabel CAT5e UTP RJ45-RJ45, délka 15 metrů, barva šedá </t>
  </si>
  <si>
    <t>Propojovací DisplayPort - HDMI kabel  (DP M &lt;-&gt; HDMI M), délka 2m</t>
  </si>
  <si>
    <t>Wi-Fi AP, Dual-Band - 2,4 GHz a 5 GHz, podpora 802.11 a/b/g/n/ac, min. 3x3 MIMO, funkce AP/Hotspot, 2x GLAN, součástí balení PoE adaptér, nutná kompatibilita se SW centrální správy UniFi Controller v5.X</t>
  </si>
  <si>
    <t>Propojovací HDMI kabel High Speed + Ethernet, zlacené kontakty, konektory HDMI A, délka 10 metrů</t>
  </si>
  <si>
    <t>AC/DC adaptér pro Dell EURO 2 Simple E-port replikátor Input 240 V, 2,5 A, 50 Hz,Output 19,5 V, 6,7 A, 130 W</t>
  </si>
  <si>
    <t>AC/DC adaptér pro notebook Dell Latitude E7440, Input 240 V, 2,5 A, 50 Hz,Output 19,5 V, 4,62 A, 90 W</t>
  </si>
  <si>
    <t>Konvertor VGA na HDMI - VGA 15 pin Male to HDMI A Female 1080p with audio</t>
  </si>
  <si>
    <t>D-Link DHP-601AV/E, Powerline Starter Kit</t>
  </si>
  <si>
    <t>Plzeň</t>
  </si>
  <si>
    <t>Patch kabel CAT5e UTP RJ45-RJ45, délka 10 metrů, barva šedá</t>
  </si>
  <si>
    <t>Vybrané zadávací podmínky:</t>
  </si>
  <si>
    <t>1. Dodání požadovaného zboží do míst specifikovaných na jednotlivých listech tohoto souboru podle níže uvedeného adresáře.</t>
  </si>
  <si>
    <t>Setunská Hana, mobil: 728 947 118, hana.setunka@csicr.cz</t>
  </si>
  <si>
    <t>Brožková Lenka, mobil: 607 764 788, lenka.brozkova@csicr.cz</t>
  </si>
  <si>
    <r>
      <t xml:space="preserve">Česká školní inspekce, Koperníkova 26, 301 00 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</si>
  <si>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inspekce, Sukova třída 1556, 530 02 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</si>
  <si>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Jednotková cena bez DPH</t>
  </si>
  <si>
    <t>Cena celkem bez DPH</t>
  </si>
  <si>
    <t>Doplnění  cen na listu ICT a jeho vložení jako přílohy do nabídky.</t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</si>
  <si>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dodávky:</t>
    </r>
  </si>
  <si>
    <t>USB myš optická, drátová, standardní velikost (ne mini), min. 2 tlačítka, rolovací kolečko, Win 10, černá</t>
  </si>
  <si>
    <t>Dell Latitude E7250 - Li-ion Type VTV59, 7,4 V, 52 Wh</t>
  </si>
  <si>
    <t>Propojovací HDMI kabel High Speed + Ethernet, zlacené kontakty, konektory HDMI A, délka 3 metry</t>
  </si>
  <si>
    <t>UHD HDMI Spliter, 1x4, 4K2K video HDTV, HDCP 2.2</t>
  </si>
  <si>
    <t>Střední Čechy</t>
  </si>
  <si>
    <t>AC/DC adaptér pro notebook Dell Latitude E7270, Input 240V-1,5A, 50-60HZ, Output 19.5V, 3,34A, 65 W</t>
  </si>
  <si>
    <t>Brno</t>
  </si>
  <si>
    <t>Patch kabel CAT5e UTP RJ45-RJ45, délka 1 m, barva šedá</t>
  </si>
  <si>
    <t>Patch kabel CAT5e UTP RJ45-RJ45, délka 2 m, barva šedá</t>
  </si>
  <si>
    <t>Přímá spojka Patch kabelů - 2 x RJ45 UTP BOX CAT 5e (8p8c) Female-Female</t>
  </si>
  <si>
    <r>
      <t xml:space="preserve">Česká školní inspekce, Křížová 22, 603 00  </t>
    </r>
    <r>
      <rPr>
        <b/>
        <sz val="11"/>
        <color theme="1"/>
        <rFont val="Calibri"/>
        <family val="2"/>
        <charset val="238"/>
        <scheme val="minor"/>
      </rPr>
      <t>Brno</t>
    </r>
  </si>
  <si>
    <t>Ing. Říkovská Romana, tel. 543 541 257, romana.rikovska@csicr.cz</t>
  </si>
  <si>
    <r>
      <t xml:space="preserve">Česká školní inspekce - Středočeský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</si>
  <si>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t>Antony Irena, mobil: 728 856 652, irena.antony@csicr.cz</t>
  </si>
  <si>
    <t>https://nen.nipez.cz/profil/CSI a webu: http://www.csicr.cz/cz/VEREJNE-ZAKAZKY).</t>
  </si>
  <si>
    <t>3.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</si>
  <si>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 xml:space="preserve">4. Kompletní zadávací podmínky jsou stanoveny ve Výzvě k podání nabídek č.j. ČŠIG-1978/18-G42 (zveřejněné na profilu zadavatele: </t>
  </si>
  <si>
    <t>ČESKÁ ŠKOLNÍ INSPEKCE - PŘÍLOHA KUPNÍ SMLOUVY - DROBNÉ ICT - 2.Q 2018 II., ČŠIG-S-330/18-G42, čj. ČŠIG-1978/18-G42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</si>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</sst>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 applyFill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2" borderId="5" xfId="0" applyFon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2" borderId="5" xfId="0" applyFill="1" applyBorder="1" applyProtection="1"/>
    <xf numFmtId="0" fontId="13" fillId="0" borderId="0" xfId="0" applyFont="1"/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  <protection locked="0"/>
    </xf>
    <xf numFmtId="0" fontId="0" fillId="0" borderId="5" xfId="0" applyFont="1" applyFill="1" applyBorder="1" applyProtection="1"/>
    <xf numFmtId="0" fontId="0" fillId="0" borderId="6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0" fillId="0" borderId="6" xfId="0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0" fillId="0" borderId="5" xfId="0" applyFill="1" applyBorder="1" applyAlignment="1" applyProtection="1">
      <alignment wrapText="1"/>
    </xf>
    <xf numFmtId="0" fontId="0" fillId="0" borderId="5" xfId="0" applyFont="1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5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Protection="1"/>
    <xf numFmtId="0" fontId="0" fillId="0" borderId="2" xfId="0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</xf>
    <xf numFmtId="0" fontId="0" fillId="0" borderId="5" xfId="0" applyFont="1" applyFill="1" applyBorder="1" applyProtection="1"/>
    <xf numFmtId="0" fontId="0" fillId="0" borderId="1" xfId="0" applyBorder="1" applyAlignment="1"/>
    <xf numFmtId="0" fontId="0" fillId="3" borderId="10" xfId="0" applyFill="1" applyBorder="1" applyAlignment="1"/>
    <xf numFmtId="0" fontId="0" fillId="0" borderId="11" xfId="0" applyBorder="1" applyAlignment="1"/>
    <xf numFmtId="0" fontId="0" fillId="0" borderId="10" xfId="0" applyBorder="1" applyAlignment="1" applyProtection="1">
      <protection locked="0"/>
    </xf>
    <xf numFmtId="0" fontId="0" fillId="0" borderId="7" xfId="0" applyBorder="1" applyAlignment="1"/>
    <xf numFmtId="0" fontId="0" fillId="0" borderId="10" xfId="0" applyBorder="1" applyAlignment="1"/>
    <xf numFmtId="0" fontId="0" fillId="4" borderId="5" xfId="0" applyFill="1" applyBorder="1" applyProtection="1"/>
    <xf numFmtId="0" fontId="0" fillId="4" borderId="5" xfId="0" applyFont="1" applyFill="1" applyBorder="1" applyProtection="1"/>
    <xf numFmtId="0" fontId="0" fillId="3" borderId="11" xfId="0" applyFill="1" applyBorder="1" applyAlignment="1"/>
    <xf numFmtId="164" fontId="0" fillId="0" borderId="2" xfId="0" applyNumberForma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0" fontId="7" fillId="0" borderId="0" xfId="0" applyFont="1"/>
    <xf numFmtId="0" fontId="0" fillId="0" borderId="1" xfId="0" applyBorder="1" applyAlignment="1"/>
    <xf numFmtId="0" fontId="18" fillId="0" borderId="5" xfId="0" applyFont="1" applyFill="1" applyBorder="1" applyProtection="1"/>
    <xf numFmtId="0" fontId="0" fillId="0" borderId="7" xfId="0" applyFill="1" applyBorder="1" applyProtection="1"/>
    <xf numFmtId="0" fontId="16" fillId="2" borderId="1" xfId="0" applyFont="1" applyFill="1" applyBorder="1" applyAlignment="1" applyProtection="1">
      <alignment horizontal="center"/>
      <protection locked="0"/>
    </xf>
    <xf numFmtId="164" fontId="16" fillId="2" borderId="10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/>
    <xf numFmtId="0" fontId="0" fillId="0" borderId="11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3" borderId="1" xfId="0" applyFill="1" applyBorder="1" applyAlignment="1"/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0" fillId="0" borderId="10" xfId="0" applyBorder="1" applyAlignment="1" applyProtection="1">
      <protection locked="0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10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E12" sqref="E12"/>
    </sheetView>
  </sheetViews>
  <sheetFormatPr defaultRowHeight="15" x14ac:dyDescent="0.25"/>
  <cols>
    <col min="1" max="1" width="5" customWidth="1"/>
    <col min="3" max="3" width="11.7109375" customWidth="1"/>
    <col min="11" max="11" width="4.85546875" customWidth="1"/>
    <col min="12" max="12" width="65.7109375" customWidth="1"/>
  </cols>
  <sheetData>
    <row r="1" spans="1:12" ht="15.75" x14ac:dyDescent="0.25">
      <c r="A1" s="1"/>
    </row>
    <row r="2" spans="1:12" s="6" customFormat="1" ht="23.25" x14ac:dyDescent="0.35">
      <c r="B2" s="7" t="s">
        <v>103</v>
      </c>
    </row>
    <row r="4" spans="1:12" s="5" customFormat="1" ht="21" x14ac:dyDescent="0.35">
      <c r="B4" s="79" t="s">
        <v>76</v>
      </c>
      <c r="C4"/>
      <c r="D4"/>
      <c r="E4"/>
      <c r="F4"/>
      <c r="G4"/>
      <c r="H4"/>
    </row>
    <row r="5" spans="1:12" s="4" customFormat="1" ht="18.75" x14ac:dyDescent="0.3">
      <c r="B5" s="103" t="s">
        <v>77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s="4" customFormat="1" ht="18.75" x14ac:dyDescent="0.3">
      <c r="B6" s="103" t="s">
        <v>28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2" s="4" customFormat="1" ht="40.5" customHeight="1" x14ac:dyDescent="0.3">
      <c r="B7" s="106" t="s">
        <v>101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2" s="3" customFormat="1" ht="18.75" x14ac:dyDescent="0.3">
      <c r="B8" s="4" t="s">
        <v>102</v>
      </c>
    </row>
    <row r="9" spans="1:12" s="5" customFormat="1" ht="21" x14ac:dyDescent="0.35">
      <c r="B9" s="80" t="s">
        <v>100</v>
      </c>
      <c r="C9" s="80"/>
      <c r="D9" s="80"/>
      <c r="E9" s="80"/>
      <c r="F9" s="80"/>
      <c r="G9" s="80"/>
      <c r="H9" s="4"/>
      <c r="I9" s="4"/>
    </row>
    <row r="10" spans="1:12" s="5" customFormat="1" ht="21" x14ac:dyDescent="0.35">
      <c r="B10" s="80"/>
      <c r="C10" s="80"/>
      <c r="D10" s="80"/>
      <c r="E10" s="80"/>
      <c r="F10" s="80"/>
      <c r="G10" s="80"/>
      <c r="H10" s="4"/>
      <c r="I10" s="4"/>
    </row>
    <row r="11" spans="1:12" s="4" customFormat="1" ht="18.75" x14ac:dyDescent="0.3">
      <c r="B11" s="26" t="s">
        <v>84</v>
      </c>
    </row>
    <row r="12" spans="1:12" s="3" customFormat="1" ht="15.75" x14ac:dyDescent="0.25"/>
    <row r="13" spans="1:12" s="4" customFormat="1" ht="18.75" x14ac:dyDescent="0.3">
      <c r="B13" s="4" t="s">
        <v>85</v>
      </c>
    </row>
    <row r="15" spans="1:12" x14ac:dyDescent="0.25">
      <c r="B15" s="104" t="s">
        <v>53</v>
      </c>
      <c r="C15" s="105"/>
      <c r="D15" s="104" t="s">
        <v>16</v>
      </c>
      <c r="E15" s="105"/>
      <c r="F15" s="105"/>
      <c r="G15" s="105"/>
      <c r="H15" s="105"/>
      <c r="I15" s="105"/>
      <c r="J15" s="105"/>
      <c r="K15" s="105"/>
      <c r="L15" s="41" t="s">
        <v>17</v>
      </c>
    </row>
    <row r="16" spans="1:12" x14ac:dyDescent="0.25">
      <c r="B16" s="91" t="s">
        <v>6</v>
      </c>
      <c r="C16" s="91"/>
      <c r="D16" s="93" t="s">
        <v>27</v>
      </c>
      <c r="E16" s="93"/>
      <c r="F16" s="93"/>
      <c r="G16" s="93"/>
      <c r="H16" s="93"/>
      <c r="I16" s="93"/>
      <c r="J16" s="93"/>
      <c r="K16" s="93"/>
      <c r="L16" s="40" t="s">
        <v>34</v>
      </c>
    </row>
    <row r="17" spans="2:12" x14ac:dyDescent="0.25">
      <c r="B17" s="87" t="s">
        <v>7</v>
      </c>
      <c r="C17" s="88"/>
      <c r="D17" s="89" t="s">
        <v>18</v>
      </c>
      <c r="E17" s="90"/>
      <c r="F17" s="90"/>
      <c r="G17" s="90"/>
      <c r="H17" s="90"/>
      <c r="I17" s="90"/>
      <c r="J17" s="90"/>
      <c r="K17" s="88"/>
      <c r="L17" s="40" t="s">
        <v>35</v>
      </c>
    </row>
    <row r="18" spans="2:12" x14ac:dyDescent="0.25">
      <c r="B18" s="95" t="s">
        <v>90</v>
      </c>
      <c r="C18" s="96"/>
      <c r="D18" s="100" t="s">
        <v>98</v>
      </c>
      <c r="E18" s="101"/>
      <c r="F18" s="101"/>
      <c r="G18" s="101"/>
      <c r="H18" s="101"/>
      <c r="I18" s="101"/>
      <c r="J18" s="101"/>
      <c r="K18" s="102"/>
      <c r="L18" s="81" t="s">
        <v>99</v>
      </c>
    </row>
    <row r="19" spans="2:12" x14ac:dyDescent="0.25">
      <c r="B19" s="70" t="s">
        <v>74</v>
      </c>
      <c r="C19" s="77"/>
      <c r="D19" s="74" t="s">
        <v>80</v>
      </c>
      <c r="E19" s="73"/>
      <c r="F19" s="73"/>
      <c r="G19" s="73"/>
      <c r="H19" s="73"/>
      <c r="I19" s="73"/>
      <c r="J19" s="73"/>
      <c r="K19" s="71"/>
      <c r="L19" s="69" t="s">
        <v>78</v>
      </c>
    </row>
    <row r="20" spans="2:12" x14ac:dyDescent="0.25">
      <c r="B20" s="87" t="s">
        <v>10</v>
      </c>
      <c r="C20" s="88"/>
      <c r="D20" s="94" t="s">
        <v>19</v>
      </c>
      <c r="E20" s="90"/>
      <c r="F20" s="90"/>
      <c r="G20" s="90"/>
      <c r="H20" s="90"/>
      <c r="I20" s="90"/>
      <c r="J20" s="90"/>
      <c r="K20" s="88"/>
      <c r="L20" s="2" t="s">
        <v>39</v>
      </c>
    </row>
    <row r="21" spans="2:12" x14ac:dyDescent="0.25">
      <c r="B21" s="87" t="s">
        <v>13</v>
      </c>
      <c r="C21" s="88"/>
      <c r="D21" s="94" t="s">
        <v>20</v>
      </c>
      <c r="E21" s="90"/>
      <c r="F21" s="90"/>
      <c r="G21" s="90"/>
      <c r="H21" s="90"/>
      <c r="I21" s="90"/>
      <c r="J21" s="90"/>
      <c r="K21" s="88"/>
      <c r="L21" s="2" t="s">
        <v>42</v>
      </c>
    </row>
    <row r="22" spans="2:12" x14ac:dyDescent="0.25">
      <c r="B22" s="87" t="s">
        <v>15</v>
      </c>
      <c r="C22" s="88"/>
      <c r="D22" s="94" t="s">
        <v>21</v>
      </c>
      <c r="E22" s="90"/>
      <c r="F22" s="90"/>
      <c r="G22" s="90"/>
      <c r="H22" s="90"/>
      <c r="I22" s="90"/>
      <c r="J22" s="90"/>
      <c r="K22" s="88"/>
      <c r="L22" s="2" t="s">
        <v>36</v>
      </c>
    </row>
    <row r="23" spans="2:12" x14ac:dyDescent="0.25">
      <c r="B23" s="87" t="s">
        <v>8</v>
      </c>
      <c r="C23" s="88"/>
      <c r="D23" s="94" t="s">
        <v>22</v>
      </c>
      <c r="E23" s="90"/>
      <c r="F23" s="90"/>
      <c r="G23" s="90"/>
      <c r="H23" s="90"/>
      <c r="I23" s="90"/>
      <c r="J23" s="90"/>
      <c r="K23" s="88"/>
      <c r="L23" s="2" t="s">
        <v>37</v>
      </c>
    </row>
    <row r="24" spans="2:12" x14ac:dyDescent="0.25">
      <c r="B24" s="70" t="s">
        <v>65</v>
      </c>
      <c r="C24" s="77"/>
      <c r="D24" s="72" t="s">
        <v>81</v>
      </c>
      <c r="E24" s="73"/>
      <c r="F24" s="73"/>
      <c r="G24" s="73"/>
      <c r="H24" s="73"/>
      <c r="I24" s="73"/>
      <c r="J24" s="73"/>
      <c r="K24" s="71"/>
      <c r="L24" s="2" t="s">
        <v>79</v>
      </c>
    </row>
    <row r="25" spans="2:12" x14ac:dyDescent="0.25">
      <c r="B25" s="87" t="s">
        <v>9</v>
      </c>
      <c r="C25" s="88"/>
      <c r="D25" s="94" t="s">
        <v>23</v>
      </c>
      <c r="E25" s="90"/>
      <c r="F25" s="90"/>
      <c r="G25" s="90"/>
      <c r="H25" s="90"/>
      <c r="I25" s="90"/>
      <c r="J25" s="90"/>
      <c r="K25" s="88"/>
      <c r="L25" s="2" t="s">
        <v>38</v>
      </c>
    </row>
    <row r="26" spans="2:12" x14ac:dyDescent="0.25">
      <c r="B26" s="95" t="s">
        <v>92</v>
      </c>
      <c r="C26" s="96"/>
      <c r="D26" s="97" t="s">
        <v>96</v>
      </c>
      <c r="E26" s="98"/>
      <c r="F26" s="98"/>
      <c r="G26" s="98"/>
      <c r="H26" s="98"/>
      <c r="I26" s="98"/>
      <c r="J26" s="98"/>
      <c r="K26" s="99"/>
      <c r="L26" s="2" t="s">
        <v>97</v>
      </c>
    </row>
    <row r="27" spans="2:12" x14ac:dyDescent="0.25">
      <c r="B27" s="91" t="s">
        <v>11</v>
      </c>
      <c r="C27" s="91"/>
      <c r="D27" s="92" t="s">
        <v>24</v>
      </c>
      <c r="E27" s="93"/>
      <c r="F27" s="93"/>
      <c r="G27" s="93"/>
      <c r="H27" s="93"/>
      <c r="I27" s="93"/>
      <c r="J27" s="93"/>
      <c r="K27" s="93"/>
      <c r="L27" s="2" t="s">
        <v>40</v>
      </c>
    </row>
    <row r="28" spans="2:12" x14ac:dyDescent="0.25">
      <c r="B28" s="91" t="s">
        <v>12</v>
      </c>
      <c r="C28" s="91"/>
      <c r="D28" s="92" t="s">
        <v>25</v>
      </c>
      <c r="E28" s="93"/>
      <c r="F28" s="93"/>
      <c r="G28" s="93"/>
      <c r="H28" s="93"/>
      <c r="I28" s="93"/>
      <c r="J28" s="93"/>
      <c r="K28" s="93"/>
      <c r="L28" s="2" t="s">
        <v>41</v>
      </c>
    </row>
    <row r="29" spans="2:12" x14ac:dyDescent="0.25">
      <c r="B29" s="91" t="s">
        <v>14</v>
      </c>
      <c r="C29" s="91"/>
      <c r="D29" s="92" t="s">
        <v>26</v>
      </c>
      <c r="E29" s="93"/>
      <c r="F29" s="93"/>
      <c r="G29" s="93"/>
      <c r="H29" s="93"/>
      <c r="I29" s="93"/>
      <c r="J29" s="93"/>
      <c r="K29" s="93"/>
      <c r="L29" s="2" t="s">
        <v>43</v>
      </c>
    </row>
  </sheetData>
  <mergeCells count="29">
    <mergeCell ref="B5:L5"/>
    <mergeCell ref="B6:L6"/>
    <mergeCell ref="D16:K16"/>
    <mergeCell ref="B15:C15"/>
    <mergeCell ref="D15:K15"/>
    <mergeCell ref="B16:C16"/>
    <mergeCell ref="B7:L7"/>
    <mergeCell ref="B28:C28"/>
    <mergeCell ref="D28:K28"/>
    <mergeCell ref="B23:C23"/>
    <mergeCell ref="B29:C29"/>
    <mergeCell ref="D29:K29"/>
    <mergeCell ref="B25:C25"/>
    <mergeCell ref="D25:K25"/>
    <mergeCell ref="B17:C17"/>
    <mergeCell ref="D17:K17"/>
    <mergeCell ref="B27:C27"/>
    <mergeCell ref="D27:K27"/>
    <mergeCell ref="B21:C21"/>
    <mergeCell ref="D21:K21"/>
    <mergeCell ref="D23:K23"/>
    <mergeCell ref="B20:C20"/>
    <mergeCell ref="D20:K20"/>
    <mergeCell ref="B22:C22"/>
    <mergeCell ref="D22:K22"/>
    <mergeCell ref="B26:C26"/>
    <mergeCell ref="D26:K26"/>
    <mergeCell ref="B18:C18"/>
    <mergeCell ref="D18:K18"/>
  </mergeCells>
  <pageMargins left="0.7" right="0.7" top="0.78740157499999996" bottom="0.78740157499999996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opLeftCell="C1" zoomScale="85" zoomScaleNormal="85" workbookViewId="0">
      <selection activeCell="R47" sqref="R47"/>
    </sheetView>
  </sheetViews>
  <sheetFormatPr defaultRowHeight="15" x14ac:dyDescent="0.25"/>
  <cols>
    <col min="1" max="1" width="101.28515625" style="21" customWidth="1"/>
    <col min="2" max="2" width="9.140625" style="21"/>
    <col min="3" max="4" width="12" style="21" customWidth="1"/>
    <col min="5" max="6" width="12" style="62" customWidth="1"/>
    <col min="7" max="12" width="12" style="21" customWidth="1"/>
    <col min="13" max="13" width="12" style="62" customWidth="1"/>
    <col min="14" max="17" width="12" style="21" customWidth="1"/>
    <col min="18" max="18" width="22.140625" style="62" customWidth="1"/>
    <col min="19" max="19" width="12" style="62" customWidth="1"/>
    <col min="20" max="20" width="23.28515625" style="24" customWidth="1"/>
    <col min="21" max="21" width="19.7109375" style="24" customWidth="1"/>
    <col min="22" max="268" width="9.140625" style="21"/>
    <col min="269" max="269" width="52.5703125" style="21" customWidth="1"/>
    <col min="270" max="270" width="9.140625" style="21"/>
    <col min="271" max="271" width="12" style="21" customWidth="1"/>
    <col min="272" max="272" width="14.85546875" style="21" customWidth="1"/>
    <col min="273" max="273" width="14.7109375" style="21" customWidth="1"/>
    <col min="274" max="524" width="9.140625" style="21"/>
    <col min="525" max="525" width="52.5703125" style="21" customWidth="1"/>
    <col min="526" max="526" width="9.140625" style="21"/>
    <col min="527" max="527" width="12" style="21" customWidth="1"/>
    <col min="528" max="528" width="14.85546875" style="21" customWidth="1"/>
    <col min="529" max="529" width="14.7109375" style="21" customWidth="1"/>
    <col min="530" max="780" width="9.140625" style="21"/>
    <col min="781" max="781" width="52.5703125" style="21" customWidth="1"/>
    <col min="782" max="782" width="9.140625" style="21"/>
    <col min="783" max="783" width="12" style="21" customWidth="1"/>
    <col min="784" max="784" width="14.85546875" style="21" customWidth="1"/>
    <col min="785" max="785" width="14.7109375" style="21" customWidth="1"/>
    <col min="786" max="1036" width="9.140625" style="21"/>
    <col min="1037" max="1037" width="52.5703125" style="21" customWidth="1"/>
    <col min="1038" max="1038" width="9.140625" style="21"/>
    <col min="1039" max="1039" width="12" style="21" customWidth="1"/>
    <col min="1040" max="1040" width="14.85546875" style="21" customWidth="1"/>
    <col min="1041" max="1041" width="14.7109375" style="21" customWidth="1"/>
    <col min="1042" max="1292" width="9.140625" style="21"/>
    <col min="1293" max="1293" width="52.5703125" style="21" customWidth="1"/>
    <col min="1294" max="1294" width="9.140625" style="21"/>
    <col min="1295" max="1295" width="12" style="21" customWidth="1"/>
    <col min="1296" max="1296" width="14.85546875" style="21" customWidth="1"/>
    <col min="1297" max="1297" width="14.7109375" style="21" customWidth="1"/>
    <col min="1298" max="1548" width="9.140625" style="21"/>
    <col min="1549" max="1549" width="52.5703125" style="21" customWidth="1"/>
    <col min="1550" max="1550" width="9.140625" style="21"/>
    <col min="1551" max="1551" width="12" style="21" customWidth="1"/>
    <col min="1552" max="1552" width="14.85546875" style="21" customWidth="1"/>
    <col min="1553" max="1553" width="14.7109375" style="21" customWidth="1"/>
    <col min="1554" max="1804" width="9.140625" style="21"/>
    <col min="1805" max="1805" width="52.5703125" style="21" customWidth="1"/>
    <col min="1806" max="1806" width="9.140625" style="21"/>
    <col min="1807" max="1807" width="12" style="21" customWidth="1"/>
    <col min="1808" max="1808" width="14.85546875" style="21" customWidth="1"/>
    <col min="1809" max="1809" width="14.7109375" style="21" customWidth="1"/>
    <col min="1810" max="2060" width="9.140625" style="21"/>
    <col min="2061" max="2061" width="52.5703125" style="21" customWidth="1"/>
    <col min="2062" max="2062" width="9.140625" style="21"/>
    <col min="2063" max="2063" width="12" style="21" customWidth="1"/>
    <col min="2064" max="2064" width="14.85546875" style="21" customWidth="1"/>
    <col min="2065" max="2065" width="14.7109375" style="21" customWidth="1"/>
    <col min="2066" max="2316" width="9.140625" style="21"/>
    <col min="2317" max="2317" width="52.5703125" style="21" customWidth="1"/>
    <col min="2318" max="2318" width="9.140625" style="21"/>
    <col min="2319" max="2319" width="12" style="21" customWidth="1"/>
    <col min="2320" max="2320" width="14.85546875" style="21" customWidth="1"/>
    <col min="2321" max="2321" width="14.7109375" style="21" customWidth="1"/>
    <col min="2322" max="2572" width="9.140625" style="21"/>
    <col min="2573" max="2573" width="52.5703125" style="21" customWidth="1"/>
    <col min="2574" max="2574" width="9.140625" style="21"/>
    <col min="2575" max="2575" width="12" style="21" customWidth="1"/>
    <col min="2576" max="2576" width="14.85546875" style="21" customWidth="1"/>
    <col min="2577" max="2577" width="14.7109375" style="21" customWidth="1"/>
    <col min="2578" max="2828" width="9.140625" style="21"/>
    <col min="2829" max="2829" width="52.5703125" style="21" customWidth="1"/>
    <col min="2830" max="2830" width="9.140625" style="21"/>
    <col min="2831" max="2831" width="12" style="21" customWidth="1"/>
    <col min="2832" max="2832" width="14.85546875" style="21" customWidth="1"/>
    <col min="2833" max="2833" width="14.7109375" style="21" customWidth="1"/>
    <col min="2834" max="3084" width="9.140625" style="21"/>
    <col min="3085" max="3085" width="52.5703125" style="21" customWidth="1"/>
    <col min="3086" max="3086" width="9.140625" style="21"/>
    <col min="3087" max="3087" width="12" style="21" customWidth="1"/>
    <col min="3088" max="3088" width="14.85546875" style="21" customWidth="1"/>
    <col min="3089" max="3089" width="14.7109375" style="21" customWidth="1"/>
    <col min="3090" max="3340" width="9.140625" style="21"/>
    <col min="3341" max="3341" width="52.5703125" style="21" customWidth="1"/>
    <col min="3342" max="3342" width="9.140625" style="21"/>
    <col min="3343" max="3343" width="12" style="21" customWidth="1"/>
    <col min="3344" max="3344" width="14.85546875" style="21" customWidth="1"/>
    <col min="3345" max="3345" width="14.7109375" style="21" customWidth="1"/>
    <col min="3346" max="3596" width="9.140625" style="21"/>
    <col min="3597" max="3597" width="52.5703125" style="21" customWidth="1"/>
    <col min="3598" max="3598" width="9.140625" style="21"/>
    <col min="3599" max="3599" width="12" style="21" customWidth="1"/>
    <col min="3600" max="3600" width="14.85546875" style="21" customWidth="1"/>
    <col min="3601" max="3601" width="14.7109375" style="21" customWidth="1"/>
    <col min="3602" max="3852" width="9.140625" style="21"/>
    <col min="3853" max="3853" width="52.5703125" style="21" customWidth="1"/>
    <col min="3854" max="3854" width="9.140625" style="21"/>
    <col min="3855" max="3855" width="12" style="21" customWidth="1"/>
    <col min="3856" max="3856" width="14.85546875" style="21" customWidth="1"/>
    <col min="3857" max="3857" width="14.7109375" style="21" customWidth="1"/>
    <col min="3858" max="4108" width="9.140625" style="21"/>
    <col min="4109" max="4109" width="52.5703125" style="21" customWidth="1"/>
    <col min="4110" max="4110" width="9.140625" style="21"/>
    <col min="4111" max="4111" width="12" style="21" customWidth="1"/>
    <col min="4112" max="4112" width="14.85546875" style="21" customWidth="1"/>
    <col min="4113" max="4113" width="14.7109375" style="21" customWidth="1"/>
    <col min="4114" max="4364" width="9.140625" style="21"/>
    <col min="4365" max="4365" width="52.5703125" style="21" customWidth="1"/>
    <col min="4366" max="4366" width="9.140625" style="21"/>
    <col min="4367" max="4367" width="12" style="21" customWidth="1"/>
    <col min="4368" max="4368" width="14.85546875" style="21" customWidth="1"/>
    <col min="4369" max="4369" width="14.7109375" style="21" customWidth="1"/>
    <col min="4370" max="4620" width="9.140625" style="21"/>
    <col min="4621" max="4621" width="52.5703125" style="21" customWidth="1"/>
    <col min="4622" max="4622" width="9.140625" style="21"/>
    <col min="4623" max="4623" width="12" style="21" customWidth="1"/>
    <col min="4624" max="4624" width="14.85546875" style="21" customWidth="1"/>
    <col min="4625" max="4625" width="14.7109375" style="21" customWidth="1"/>
    <col min="4626" max="4876" width="9.140625" style="21"/>
    <col min="4877" max="4877" width="52.5703125" style="21" customWidth="1"/>
    <col min="4878" max="4878" width="9.140625" style="21"/>
    <col min="4879" max="4879" width="12" style="21" customWidth="1"/>
    <col min="4880" max="4880" width="14.85546875" style="21" customWidth="1"/>
    <col min="4881" max="4881" width="14.7109375" style="21" customWidth="1"/>
    <col min="4882" max="5132" width="9.140625" style="21"/>
    <col min="5133" max="5133" width="52.5703125" style="21" customWidth="1"/>
    <col min="5134" max="5134" width="9.140625" style="21"/>
    <col min="5135" max="5135" width="12" style="21" customWidth="1"/>
    <col min="5136" max="5136" width="14.85546875" style="21" customWidth="1"/>
    <col min="5137" max="5137" width="14.7109375" style="21" customWidth="1"/>
    <col min="5138" max="5388" width="9.140625" style="21"/>
    <col min="5389" max="5389" width="52.5703125" style="21" customWidth="1"/>
    <col min="5390" max="5390" width="9.140625" style="21"/>
    <col min="5391" max="5391" width="12" style="21" customWidth="1"/>
    <col min="5392" max="5392" width="14.85546875" style="21" customWidth="1"/>
    <col min="5393" max="5393" width="14.7109375" style="21" customWidth="1"/>
    <col min="5394" max="5644" width="9.140625" style="21"/>
    <col min="5645" max="5645" width="52.5703125" style="21" customWidth="1"/>
    <col min="5646" max="5646" width="9.140625" style="21"/>
    <col min="5647" max="5647" width="12" style="21" customWidth="1"/>
    <col min="5648" max="5648" width="14.85546875" style="21" customWidth="1"/>
    <col min="5649" max="5649" width="14.7109375" style="21" customWidth="1"/>
    <col min="5650" max="5900" width="9.140625" style="21"/>
    <col min="5901" max="5901" width="52.5703125" style="21" customWidth="1"/>
    <col min="5902" max="5902" width="9.140625" style="21"/>
    <col min="5903" max="5903" width="12" style="21" customWidth="1"/>
    <col min="5904" max="5904" width="14.85546875" style="21" customWidth="1"/>
    <col min="5905" max="5905" width="14.7109375" style="21" customWidth="1"/>
    <col min="5906" max="6156" width="9.140625" style="21"/>
    <col min="6157" max="6157" width="52.5703125" style="21" customWidth="1"/>
    <col min="6158" max="6158" width="9.140625" style="21"/>
    <col min="6159" max="6159" width="12" style="21" customWidth="1"/>
    <col min="6160" max="6160" width="14.85546875" style="21" customWidth="1"/>
    <col min="6161" max="6161" width="14.7109375" style="21" customWidth="1"/>
    <col min="6162" max="6412" width="9.140625" style="21"/>
    <col min="6413" max="6413" width="52.5703125" style="21" customWidth="1"/>
    <col min="6414" max="6414" width="9.140625" style="21"/>
    <col min="6415" max="6415" width="12" style="21" customWidth="1"/>
    <col min="6416" max="6416" width="14.85546875" style="21" customWidth="1"/>
    <col min="6417" max="6417" width="14.7109375" style="21" customWidth="1"/>
    <col min="6418" max="6668" width="9.140625" style="21"/>
    <col min="6669" max="6669" width="52.5703125" style="21" customWidth="1"/>
    <col min="6670" max="6670" width="9.140625" style="21"/>
    <col min="6671" max="6671" width="12" style="21" customWidth="1"/>
    <col min="6672" max="6672" width="14.85546875" style="21" customWidth="1"/>
    <col min="6673" max="6673" width="14.7109375" style="21" customWidth="1"/>
    <col min="6674" max="6924" width="9.140625" style="21"/>
    <col min="6925" max="6925" width="52.5703125" style="21" customWidth="1"/>
    <col min="6926" max="6926" width="9.140625" style="21"/>
    <col min="6927" max="6927" width="12" style="21" customWidth="1"/>
    <col min="6928" max="6928" width="14.85546875" style="21" customWidth="1"/>
    <col min="6929" max="6929" width="14.7109375" style="21" customWidth="1"/>
    <col min="6930" max="7180" width="9.140625" style="21"/>
    <col min="7181" max="7181" width="52.5703125" style="21" customWidth="1"/>
    <col min="7182" max="7182" width="9.140625" style="21"/>
    <col min="7183" max="7183" width="12" style="21" customWidth="1"/>
    <col min="7184" max="7184" width="14.85546875" style="21" customWidth="1"/>
    <col min="7185" max="7185" width="14.7109375" style="21" customWidth="1"/>
    <col min="7186" max="7436" width="9.140625" style="21"/>
    <col min="7437" max="7437" width="52.5703125" style="21" customWidth="1"/>
    <col min="7438" max="7438" width="9.140625" style="21"/>
    <col min="7439" max="7439" width="12" style="21" customWidth="1"/>
    <col min="7440" max="7440" width="14.85546875" style="21" customWidth="1"/>
    <col min="7441" max="7441" width="14.7109375" style="21" customWidth="1"/>
    <col min="7442" max="7692" width="9.140625" style="21"/>
    <col min="7693" max="7693" width="52.5703125" style="21" customWidth="1"/>
    <col min="7694" max="7694" width="9.140625" style="21"/>
    <col min="7695" max="7695" width="12" style="21" customWidth="1"/>
    <col min="7696" max="7696" width="14.85546875" style="21" customWidth="1"/>
    <col min="7697" max="7697" width="14.7109375" style="21" customWidth="1"/>
    <col min="7698" max="7948" width="9.140625" style="21"/>
    <col min="7949" max="7949" width="52.5703125" style="21" customWidth="1"/>
    <col min="7950" max="7950" width="9.140625" style="21"/>
    <col min="7951" max="7951" width="12" style="21" customWidth="1"/>
    <col min="7952" max="7952" width="14.85546875" style="21" customWidth="1"/>
    <col min="7953" max="7953" width="14.7109375" style="21" customWidth="1"/>
    <col min="7954" max="8204" width="9.140625" style="21"/>
    <col min="8205" max="8205" width="52.5703125" style="21" customWidth="1"/>
    <col min="8206" max="8206" width="9.140625" style="21"/>
    <col min="8207" max="8207" width="12" style="21" customWidth="1"/>
    <col min="8208" max="8208" width="14.85546875" style="21" customWidth="1"/>
    <col min="8209" max="8209" width="14.7109375" style="21" customWidth="1"/>
    <col min="8210" max="8460" width="9.140625" style="21"/>
    <col min="8461" max="8461" width="52.5703125" style="21" customWidth="1"/>
    <col min="8462" max="8462" width="9.140625" style="21"/>
    <col min="8463" max="8463" width="12" style="21" customWidth="1"/>
    <col min="8464" max="8464" width="14.85546875" style="21" customWidth="1"/>
    <col min="8465" max="8465" width="14.7109375" style="21" customWidth="1"/>
    <col min="8466" max="8716" width="9.140625" style="21"/>
    <col min="8717" max="8717" width="52.5703125" style="21" customWidth="1"/>
    <col min="8718" max="8718" width="9.140625" style="21"/>
    <col min="8719" max="8719" width="12" style="21" customWidth="1"/>
    <col min="8720" max="8720" width="14.85546875" style="21" customWidth="1"/>
    <col min="8721" max="8721" width="14.7109375" style="21" customWidth="1"/>
    <col min="8722" max="8972" width="9.140625" style="21"/>
    <col min="8973" max="8973" width="52.5703125" style="21" customWidth="1"/>
    <col min="8974" max="8974" width="9.140625" style="21"/>
    <col min="8975" max="8975" width="12" style="21" customWidth="1"/>
    <col min="8976" max="8976" width="14.85546875" style="21" customWidth="1"/>
    <col min="8977" max="8977" width="14.7109375" style="21" customWidth="1"/>
    <col min="8978" max="9228" width="9.140625" style="21"/>
    <col min="9229" max="9229" width="52.5703125" style="21" customWidth="1"/>
    <col min="9230" max="9230" width="9.140625" style="21"/>
    <col min="9231" max="9231" width="12" style="21" customWidth="1"/>
    <col min="9232" max="9232" width="14.85546875" style="21" customWidth="1"/>
    <col min="9233" max="9233" width="14.7109375" style="21" customWidth="1"/>
    <col min="9234" max="9484" width="9.140625" style="21"/>
    <col min="9485" max="9485" width="52.5703125" style="21" customWidth="1"/>
    <col min="9486" max="9486" width="9.140625" style="21"/>
    <col min="9487" max="9487" width="12" style="21" customWidth="1"/>
    <col min="9488" max="9488" width="14.85546875" style="21" customWidth="1"/>
    <col min="9489" max="9489" width="14.7109375" style="21" customWidth="1"/>
    <col min="9490" max="9740" width="9.140625" style="21"/>
    <col min="9741" max="9741" width="52.5703125" style="21" customWidth="1"/>
    <col min="9742" max="9742" width="9.140625" style="21"/>
    <col min="9743" max="9743" width="12" style="21" customWidth="1"/>
    <col min="9744" max="9744" width="14.85546875" style="21" customWidth="1"/>
    <col min="9745" max="9745" width="14.7109375" style="21" customWidth="1"/>
    <col min="9746" max="9996" width="9.140625" style="21"/>
    <col min="9997" max="9997" width="52.5703125" style="21" customWidth="1"/>
    <col min="9998" max="9998" width="9.140625" style="21"/>
    <col min="9999" max="9999" width="12" style="21" customWidth="1"/>
    <col min="10000" max="10000" width="14.85546875" style="21" customWidth="1"/>
    <col min="10001" max="10001" width="14.7109375" style="21" customWidth="1"/>
    <col min="10002" max="10252" width="9.140625" style="21"/>
    <col min="10253" max="10253" width="52.5703125" style="21" customWidth="1"/>
    <col min="10254" max="10254" width="9.140625" style="21"/>
    <col min="10255" max="10255" width="12" style="21" customWidth="1"/>
    <col min="10256" max="10256" width="14.85546875" style="21" customWidth="1"/>
    <col min="10257" max="10257" width="14.7109375" style="21" customWidth="1"/>
    <col min="10258" max="10508" width="9.140625" style="21"/>
    <col min="10509" max="10509" width="52.5703125" style="21" customWidth="1"/>
    <col min="10510" max="10510" width="9.140625" style="21"/>
    <col min="10511" max="10511" width="12" style="21" customWidth="1"/>
    <col min="10512" max="10512" width="14.85546875" style="21" customWidth="1"/>
    <col min="10513" max="10513" width="14.7109375" style="21" customWidth="1"/>
    <col min="10514" max="10764" width="9.140625" style="21"/>
    <col min="10765" max="10765" width="52.5703125" style="21" customWidth="1"/>
    <col min="10766" max="10766" width="9.140625" style="21"/>
    <col min="10767" max="10767" width="12" style="21" customWidth="1"/>
    <col min="10768" max="10768" width="14.85546875" style="21" customWidth="1"/>
    <col min="10769" max="10769" width="14.7109375" style="21" customWidth="1"/>
    <col min="10770" max="11020" width="9.140625" style="21"/>
    <col min="11021" max="11021" width="52.5703125" style="21" customWidth="1"/>
    <col min="11022" max="11022" width="9.140625" style="21"/>
    <col min="11023" max="11023" width="12" style="21" customWidth="1"/>
    <col min="11024" max="11024" width="14.85546875" style="21" customWidth="1"/>
    <col min="11025" max="11025" width="14.7109375" style="21" customWidth="1"/>
    <col min="11026" max="11276" width="9.140625" style="21"/>
    <col min="11277" max="11277" width="52.5703125" style="21" customWidth="1"/>
    <col min="11278" max="11278" width="9.140625" style="21"/>
    <col min="11279" max="11279" width="12" style="21" customWidth="1"/>
    <col min="11280" max="11280" width="14.85546875" style="21" customWidth="1"/>
    <col min="11281" max="11281" width="14.7109375" style="21" customWidth="1"/>
    <col min="11282" max="11532" width="9.140625" style="21"/>
    <col min="11533" max="11533" width="52.5703125" style="21" customWidth="1"/>
    <col min="11534" max="11534" width="9.140625" style="21"/>
    <col min="11535" max="11535" width="12" style="21" customWidth="1"/>
    <col min="11536" max="11536" width="14.85546875" style="21" customWidth="1"/>
    <col min="11537" max="11537" width="14.7109375" style="21" customWidth="1"/>
    <col min="11538" max="11788" width="9.140625" style="21"/>
    <col min="11789" max="11789" width="52.5703125" style="21" customWidth="1"/>
    <col min="11790" max="11790" width="9.140625" style="21"/>
    <col min="11791" max="11791" width="12" style="21" customWidth="1"/>
    <col min="11792" max="11792" width="14.85546875" style="21" customWidth="1"/>
    <col min="11793" max="11793" width="14.7109375" style="21" customWidth="1"/>
    <col min="11794" max="12044" width="9.140625" style="21"/>
    <col min="12045" max="12045" width="52.5703125" style="21" customWidth="1"/>
    <col min="12046" max="12046" width="9.140625" style="21"/>
    <col min="12047" max="12047" width="12" style="21" customWidth="1"/>
    <col min="12048" max="12048" width="14.85546875" style="21" customWidth="1"/>
    <col min="12049" max="12049" width="14.7109375" style="21" customWidth="1"/>
    <col min="12050" max="12300" width="9.140625" style="21"/>
    <col min="12301" max="12301" width="52.5703125" style="21" customWidth="1"/>
    <col min="12302" max="12302" width="9.140625" style="21"/>
    <col min="12303" max="12303" width="12" style="21" customWidth="1"/>
    <col min="12304" max="12304" width="14.85546875" style="21" customWidth="1"/>
    <col min="12305" max="12305" width="14.7109375" style="21" customWidth="1"/>
    <col min="12306" max="12556" width="9.140625" style="21"/>
    <col min="12557" max="12557" width="52.5703125" style="21" customWidth="1"/>
    <col min="12558" max="12558" width="9.140625" style="21"/>
    <col min="12559" max="12559" width="12" style="21" customWidth="1"/>
    <col min="12560" max="12560" width="14.85546875" style="21" customWidth="1"/>
    <col min="12561" max="12561" width="14.7109375" style="21" customWidth="1"/>
    <col min="12562" max="12812" width="9.140625" style="21"/>
    <col min="12813" max="12813" width="52.5703125" style="21" customWidth="1"/>
    <col min="12814" max="12814" width="9.140625" style="21"/>
    <col min="12815" max="12815" width="12" style="21" customWidth="1"/>
    <col min="12816" max="12816" width="14.85546875" style="21" customWidth="1"/>
    <col min="12817" max="12817" width="14.7109375" style="21" customWidth="1"/>
    <col min="12818" max="13068" width="9.140625" style="21"/>
    <col min="13069" max="13069" width="52.5703125" style="21" customWidth="1"/>
    <col min="13070" max="13070" width="9.140625" style="21"/>
    <col min="13071" max="13071" width="12" style="21" customWidth="1"/>
    <col min="13072" max="13072" width="14.85546875" style="21" customWidth="1"/>
    <col min="13073" max="13073" width="14.7109375" style="21" customWidth="1"/>
    <col min="13074" max="13324" width="9.140625" style="21"/>
    <col min="13325" max="13325" width="52.5703125" style="21" customWidth="1"/>
    <col min="13326" max="13326" width="9.140625" style="21"/>
    <col min="13327" max="13327" width="12" style="21" customWidth="1"/>
    <col min="13328" max="13328" width="14.85546875" style="21" customWidth="1"/>
    <col min="13329" max="13329" width="14.7109375" style="21" customWidth="1"/>
    <col min="13330" max="13580" width="9.140625" style="21"/>
    <col min="13581" max="13581" width="52.5703125" style="21" customWidth="1"/>
    <col min="13582" max="13582" width="9.140625" style="21"/>
    <col min="13583" max="13583" width="12" style="21" customWidth="1"/>
    <col min="13584" max="13584" width="14.85546875" style="21" customWidth="1"/>
    <col min="13585" max="13585" width="14.7109375" style="21" customWidth="1"/>
    <col min="13586" max="13836" width="9.140625" style="21"/>
    <col min="13837" max="13837" width="52.5703125" style="21" customWidth="1"/>
    <col min="13838" max="13838" width="9.140625" style="21"/>
    <col min="13839" max="13839" width="12" style="21" customWidth="1"/>
    <col min="13840" max="13840" width="14.85546875" style="21" customWidth="1"/>
    <col min="13841" max="13841" width="14.7109375" style="21" customWidth="1"/>
    <col min="13842" max="14092" width="9.140625" style="21"/>
    <col min="14093" max="14093" width="52.5703125" style="21" customWidth="1"/>
    <col min="14094" max="14094" width="9.140625" style="21"/>
    <col min="14095" max="14095" width="12" style="21" customWidth="1"/>
    <col min="14096" max="14096" width="14.85546875" style="21" customWidth="1"/>
    <col min="14097" max="14097" width="14.7109375" style="21" customWidth="1"/>
    <col min="14098" max="14348" width="9.140625" style="21"/>
    <col min="14349" max="14349" width="52.5703125" style="21" customWidth="1"/>
    <col min="14350" max="14350" width="9.140625" style="21"/>
    <col min="14351" max="14351" width="12" style="21" customWidth="1"/>
    <col min="14352" max="14352" width="14.85546875" style="21" customWidth="1"/>
    <col min="14353" max="14353" width="14.7109375" style="21" customWidth="1"/>
    <col min="14354" max="14604" width="9.140625" style="21"/>
    <col min="14605" max="14605" width="52.5703125" style="21" customWidth="1"/>
    <col min="14606" max="14606" width="9.140625" style="21"/>
    <col min="14607" max="14607" width="12" style="21" customWidth="1"/>
    <col min="14608" max="14608" width="14.85546875" style="21" customWidth="1"/>
    <col min="14609" max="14609" width="14.7109375" style="21" customWidth="1"/>
    <col min="14610" max="14860" width="9.140625" style="21"/>
    <col min="14861" max="14861" width="52.5703125" style="21" customWidth="1"/>
    <col min="14862" max="14862" width="9.140625" style="21"/>
    <col min="14863" max="14863" width="12" style="21" customWidth="1"/>
    <col min="14864" max="14864" width="14.85546875" style="21" customWidth="1"/>
    <col min="14865" max="14865" width="14.7109375" style="21" customWidth="1"/>
    <col min="14866" max="15116" width="9.140625" style="21"/>
    <col min="15117" max="15117" width="52.5703125" style="21" customWidth="1"/>
    <col min="15118" max="15118" width="9.140625" style="21"/>
    <col min="15119" max="15119" width="12" style="21" customWidth="1"/>
    <col min="15120" max="15120" width="14.85546875" style="21" customWidth="1"/>
    <col min="15121" max="15121" width="14.7109375" style="21" customWidth="1"/>
    <col min="15122" max="15372" width="9.140625" style="21"/>
    <col min="15373" max="15373" width="52.5703125" style="21" customWidth="1"/>
    <col min="15374" max="15374" width="9.140625" style="21"/>
    <col min="15375" max="15375" width="12" style="21" customWidth="1"/>
    <col min="15376" max="15376" width="14.85546875" style="21" customWidth="1"/>
    <col min="15377" max="15377" width="14.7109375" style="21" customWidth="1"/>
    <col min="15378" max="15628" width="9.140625" style="21"/>
    <col min="15629" max="15629" width="52.5703125" style="21" customWidth="1"/>
    <col min="15630" max="15630" width="9.140625" style="21"/>
    <col min="15631" max="15631" width="12" style="21" customWidth="1"/>
    <col min="15632" max="15632" width="14.85546875" style="21" customWidth="1"/>
    <col min="15633" max="15633" width="14.7109375" style="21" customWidth="1"/>
    <col min="15634" max="15884" width="9.140625" style="21"/>
    <col min="15885" max="15885" width="52.5703125" style="21" customWidth="1"/>
    <col min="15886" max="15886" width="9.140625" style="21"/>
    <col min="15887" max="15887" width="12" style="21" customWidth="1"/>
    <col min="15888" max="15888" width="14.85546875" style="21" customWidth="1"/>
    <col min="15889" max="15889" width="14.7109375" style="21" customWidth="1"/>
    <col min="15890" max="16140" width="9.140625" style="21"/>
    <col min="16141" max="16141" width="52.5703125" style="21" customWidth="1"/>
    <col min="16142" max="16142" width="9.140625" style="21"/>
    <col min="16143" max="16143" width="12" style="21" customWidth="1"/>
    <col min="16144" max="16144" width="14.85546875" style="21" customWidth="1"/>
    <col min="16145" max="16145" width="14.7109375" style="21" customWidth="1"/>
    <col min="16146" max="16384" width="9.140625" style="21"/>
  </cols>
  <sheetData>
    <row r="1" spans="1:26" ht="32.25" customHeight="1" thickBot="1" x14ac:dyDescent="0.35">
      <c r="A1" s="43" t="s">
        <v>103</v>
      </c>
      <c r="B1" s="43"/>
      <c r="C1" s="42"/>
      <c r="D1" s="42"/>
      <c r="E1" s="42"/>
      <c r="F1" s="42"/>
      <c r="G1" s="42"/>
      <c r="H1" s="10"/>
      <c r="I1" s="10"/>
      <c r="J1" s="10"/>
      <c r="K1" s="42"/>
      <c r="L1" s="10"/>
      <c r="M1" s="42"/>
      <c r="N1" s="10"/>
      <c r="O1" s="10"/>
      <c r="P1" s="10"/>
      <c r="Q1" s="10"/>
      <c r="R1" s="42"/>
      <c r="S1" s="42"/>
      <c r="T1" s="9"/>
      <c r="U1" s="9"/>
    </row>
    <row r="2" spans="1:26" s="27" customFormat="1" ht="46.5" customHeight="1" thickBot="1" x14ac:dyDescent="0.3">
      <c r="A2" s="28" t="s">
        <v>31</v>
      </c>
      <c r="B2" s="28" t="s">
        <v>0</v>
      </c>
      <c r="C2" s="28" t="s">
        <v>6</v>
      </c>
      <c r="D2" s="28" t="s">
        <v>7</v>
      </c>
      <c r="E2" s="28" t="s">
        <v>90</v>
      </c>
      <c r="F2" s="28" t="s">
        <v>74</v>
      </c>
      <c r="G2" s="28" t="s">
        <v>10</v>
      </c>
      <c r="H2" s="28" t="s">
        <v>13</v>
      </c>
      <c r="I2" s="28" t="s">
        <v>15</v>
      </c>
      <c r="J2" s="28" t="s">
        <v>8</v>
      </c>
      <c r="K2" s="28" t="s">
        <v>65</v>
      </c>
      <c r="L2" s="28" t="s">
        <v>9</v>
      </c>
      <c r="M2" s="28" t="s">
        <v>92</v>
      </c>
      <c r="N2" s="28" t="s">
        <v>11</v>
      </c>
      <c r="O2" s="28" t="s">
        <v>12</v>
      </c>
      <c r="P2" s="28" t="s">
        <v>14</v>
      </c>
      <c r="Q2" s="28" t="s">
        <v>57</v>
      </c>
      <c r="R2" s="28" t="s">
        <v>82</v>
      </c>
      <c r="S2" s="28" t="s">
        <v>83</v>
      </c>
      <c r="T2" s="28" t="s">
        <v>30</v>
      </c>
      <c r="U2" s="28" t="s">
        <v>29</v>
      </c>
    </row>
    <row r="3" spans="1:26" x14ac:dyDescent="0.25">
      <c r="A3" s="25" t="s">
        <v>32</v>
      </c>
      <c r="B3" s="16" t="s">
        <v>0</v>
      </c>
      <c r="C3" s="17" t="s">
        <v>56</v>
      </c>
      <c r="D3" s="18" t="s">
        <v>56</v>
      </c>
      <c r="E3" s="18" t="s">
        <v>56</v>
      </c>
      <c r="F3" s="18" t="s">
        <v>56</v>
      </c>
      <c r="G3" s="18" t="s">
        <v>56</v>
      </c>
      <c r="H3" s="18" t="s">
        <v>56</v>
      </c>
      <c r="I3" s="18" t="s">
        <v>56</v>
      </c>
      <c r="J3" s="18" t="s">
        <v>56</v>
      </c>
      <c r="K3" s="18" t="s">
        <v>56</v>
      </c>
      <c r="L3" s="18" t="s">
        <v>56</v>
      </c>
      <c r="M3" s="18" t="s">
        <v>56</v>
      </c>
      <c r="N3" s="18" t="s">
        <v>56</v>
      </c>
      <c r="O3" s="18" t="s">
        <v>56</v>
      </c>
      <c r="P3" s="18" t="s">
        <v>56</v>
      </c>
      <c r="Q3" s="18" t="s">
        <v>58</v>
      </c>
      <c r="R3" s="18"/>
      <c r="S3" s="18"/>
      <c r="T3" s="8"/>
      <c r="U3" s="8"/>
    </row>
    <row r="4" spans="1:26" x14ac:dyDescent="0.25">
      <c r="A4" s="11" t="s">
        <v>44</v>
      </c>
      <c r="B4" s="12" t="s">
        <v>1</v>
      </c>
      <c r="C4" s="13">
        <v>2</v>
      </c>
      <c r="D4" s="14">
        <v>1</v>
      </c>
      <c r="E4" s="65"/>
      <c r="F4" s="65"/>
      <c r="G4" s="14"/>
      <c r="H4" s="14"/>
      <c r="I4" s="14"/>
      <c r="J4" s="14"/>
      <c r="K4" s="14"/>
      <c r="L4" s="14"/>
      <c r="M4" s="65"/>
      <c r="N4" s="14">
        <v>2</v>
      </c>
      <c r="O4" s="14"/>
      <c r="P4" s="14"/>
      <c r="Q4" s="14">
        <f t="shared" ref="Q4:Q9" si="0">SUM(C4:P4)</f>
        <v>5</v>
      </c>
      <c r="R4" s="65"/>
      <c r="S4" s="78">
        <f t="shared" ref="S4:S9" si="1">SUM(Q4*R4)</f>
        <v>0</v>
      </c>
      <c r="T4" s="22">
        <f>R4*1.21</f>
        <v>0</v>
      </c>
      <c r="U4" s="22">
        <f t="shared" ref="U4:U9" si="2">Q4*T4</f>
        <v>0</v>
      </c>
    </row>
    <row r="5" spans="1:26" x14ac:dyDescent="0.25">
      <c r="A5" s="11" t="s">
        <v>45</v>
      </c>
      <c r="B5" s="12" t="s">
        <v>1</v>
      </c>
      <c r="C5" s="13">
        <v>2</v>
      </c>
      <c r="D5" s="14">
        <v>1</v>
      </c>
      <c r="E5" s="65"/>
      <c r="F5" s="65"/>
      <c r="G5" s="14"/>
      <c r="H5" s="14">
        <v>3</v>
      </c>
      <c r="I5" s="14"/>
      <c r="J5" s="14"/>
      <c r="K5" s="14">
        <v>1</v>
      </c>
      <c r="L5" s="14"/>
      <c r="M5" s="65"/>
      <c r="N5" s="14">
        <v>5</v>
      </c>
      <c r="O5" s="14"/>
      <c r="P5" s="14">
        <v>1</v>
      </c>
      <c r="Q5" s="14">
        <f t="shared" si="0"/>
        <v>13</v>
      </c>
      <c r="R5" s="65"/>
      <c r="S5" s="78">
        <f t="shared" si="1"/>
        <v>0</v>
      </c>
      <c r="T5" s="66">
        <f t="shared" ref="T5:T42" si="3">R5*1.21</f>
        <v>0</v>
      </c>
      <c r="U5" s="22">
        <f t="shared" si="2"/>
        <v>0</v>
      </c>
    </row>
    <row r="6" spans="1:26" s="62" customFormat="1" x14ac:dyDescent="0.25">
      <c r="A6" s="64" t="s">
        <v>87</v>
      </c>
      <c r="B6" s="67" t="s">
        <v>1</v>
      </c>
      <c r="C6" s="54">
        <v>1</v>
      </c>
      <c r="D6" s="65"/>
      <c r="E6" s="65">
        <v>1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>
        <f t="shared" si="0"/>
        <v>2</v>
      </c>
      <c r="R6" s="65"/>
      <c r="S6" s="78">
        <f t="shared" si="1"/>
        <v>0</v>
      </c>
      <c r="T6" s="66">
        <f t="shared" si="3"/>
        <v>0</v>
      </c>
      <c r="U6" s="66">
        <f t="shared" si="2"/>
        <v>0</v>
      </c>
    </row>
    <row r="7" spans="1:26" x14ac:dyDescent="0.25">
      <c r="A7" s="11" t="s">
        <v>51</v>
      </c>
      <c r="B7" s="12" t="s">
        <v>1</v>
      </c>
      <c r="C7" s="13">
        <v>1</v>
      </c>
      <c r="D7" s="14">
        <v>1</v>
      </c>
      <c r="E7" s="65"/>
      <c r="F7" s="65"/>
      <c r="G7" s="14"/>
      <c r="H7" s="14"/>
      <c r="I7" s="14"/>
      <c r="J7" s="14"/>
      <c r="K7" s="14"/>
      <c r="L7" s="14"/>
      <c r="M7" s="65"/>
      <c r="N7" s="14">
        <v>1</v>
      </c>
      <c r="O7" s="14"/>
      <c r="P7" s="14"/>
      <c r="Q7" s="14">
        <f t="shared" si="0"/>
        <v>3</v>
      </c>
      <c r="R7" s="65"/>
      <c r="S7" s="78">
        <f t="shared" si="1"/>
        <v>0</v>
      </c>
      <c r="T7" s="66">
        <f t="shared" si="3"/>
        <v>0</v>
      </c>
      <c r="U7" s="22">
        <f t="shared" si="2"/>
        <v>0</v>
      </c>
    </row>
    <row r="8" spans="1:26" x14ac:dyDescent="0.25">
      <c r="A8" s="11" t="s">
        <v>61</v>
      </c>
      <c r="B8" s="12" t="s">
        <v>1</v>
      </c>
      <c r="C8" s="13">
        <v>3</v>
      </c>
      <c r="D8" s="14"/>
      <c r="E8" s="65"/>
      <c r="F8" s="65"/>
      <c r="G8" s="14"/>
      <c r="H8" s="14"/>
      <c r="I8" s="14"/>
      <c r="J8" s="14"/>
      <c r="K8" s="14"/>
      <c r="L8" s="14"/>
      <c r="M8" s="65"/>
      <c r="N8" s="14"/>
      <c r="O8" s="14"/>
      <c r="P8" s="14"/>
      <c r="Q8" s="14">
        <f t="shared" si="0"/>
        <v>3</v>
      </c>
      <c r="R8" s="65"/>
      <c r="S8" s="78">
        <f t="shared" si="1"/>
        <v>0</v>
      </c>
      <c r="T8" s="66">
        <f t="shared" si="3"/>
        <v>0</v>
      </c>
      <c r="U8" s="22">
        <f t="shared" si="2"/>
        <v>0</v>
      </c>
    </row>
    <row r="9" spans="1:26" x14ac:dyDescent="0.25">
      <c r="A9" s="11" t="s">
        <v>62</v>
      </c>
      <c r="B9" s="12" t="s">
        <v>1</v>
      </c>
      <c r="C9" s="13">
        <v>3</v>
      </c>
      <c r="D9" s="14"/>
      <c r="E9" s="65"/>
      <c r="F9" s="65"/>
      <c r="G9" s="14"/>
      <c r="H9" s="14"/>
      <c r="I9" s="14"/>
      <c r="J9" s="14"/>
      <c r="K9" s="14"/>
      <c r="L9" s="14"/>
      <c r="M9" s="65"/>
      <c r="N9" s="14"/>
      <c r="O9" s="14"/>
      <c r="P9" s="14"/>
      <c r="Q9" s="14">
        <f t="shared" si="0"/>
        <v>3</v>
      </c>
      <c r="R9" s="65"/>
      <c r="S9" s="78">
        <f t="shared" si="1"/>
        <v>0</v>
      </c>
      <c r="T9" s="66">
        <f t="shared" si="3"/>
        <v>0</v>
      </c>
      <c r="U9" s="22">
        <f t="shared" si="2"/>
        <v>0</v>
      </c>
    </row>
    <row r="10" spans="1:26" x14ac:dyDescent="0.25">
      <c r="A10" s="15" t="s">
        <v>46</v>
      </c>
      <c r="B10" s="16" t="s">
        <v>0</v>
      </c>
      <c r="C10" s="17" t="s">
        <v>56</v>
      </c>
      <c r="D10" s="18" t="s">
        <v>56</v>
      </c>
      <c r="E10" s="18" t="s">
        <v>56</v>
      </c>
      <c r="F10" s="18" t="s">
        <v>56</v>
      </c>
      <c r="G10" s="18" t="s">
        <v>56</v>
      </c>
      <c r="H10" s="18" t="s">
        <v>56</v>
      </c>
      <c r="I10" s="18" t="s">
        <v>56</v>
      </c>
      <c r="J10" s="18" t="s">
        <v>56</v>
      </c>
      <c r="K10" s="18" t="s">
        <v>56</v>
      </c>
      <c r="L10" s="18" t="s">
        <v>56</v>
      </c>
      <c r="M10" s="18" t="s">
        <v>56</v>
      </c>
      <c r="N10" s="18" t="s">
        <v>56</v>
      </c>
      <c r="O10" s="18" t="s">
        <v>56</v>
      </c>
      <c r="P10" s="18" t="s">
        <v>56</v>
      </c>
      <c r="Q10" s="18" t="s">
        <v>58</v>
      </c>
      <c r="R10" s="18"/>
      <c r="S10" s="18"/>
      <c r="T10" s="8"/>
      <c r="U10" s="8"/>
      <c r="Z10" s="66"/>
    </row>
    <row r="11" spans="1:26" x14ac:dyDescent="0.25">
      <c r="A11" s="57" t="s">
        <v>70</v>
      </c>
      <c r="B11" s="12" t="s">
        <v>1</v>
      </c>
      <c r="C11" s="13"/>
      <c r="D11" s="14"/>
      <c r="E11" s="65"/>
      <c r="F11" s="65"/>
      <c r="G11" s="14"/>
      <c r="H11" s="14">
        <v>4</v>
      </c>
      <c r="I11" s="14"/>
      <c r="J11" s="14"/>
      <c r="K11" s="14"/>
      <c r="L11" s="14"/>
      <c r="M11" s="65"/>
      <c r="N11" s="14"/>
      <c r="O11" s="14"/>
      <c r="P11" s="14"/>
      <c r="Q11" s="14">
        <f>SUM(C11:P11)</f>
        <v>4</v>
      </c>
      <c r="R11" s="65"/>
      <c r="S11" s="78">
        <f>SUM(Q11*R11)</f>
        <v>0</v>
      </c>
      <c r="T11" s="66">
        <f t="shared" si="3"/>
        <v>0</v>
      </c>
      <c r="U11" s="22">
        <f t="shared" ref="U11:U42" si="4">Q11*T11</f>
        <v>0</v>
      </c>
    </row>
    <row r="12" spans="1:26" s="56" customFormat="1" x14ac:dyDescent="0.25">
      <c r="A12" s="57" t="s">
        <v>71</v>
      </c>
      <c r="B12" s="53" t="s">
        <v>1</v>
      </c>
      <c r="C12" s="54"/>
      <c r="D12" s="55"/>
      <c r="E12" s="65"/>
      <c r="F12" s="65"/>
      <c r="G12" s="55"/>
      <c r="H12" s="55"/>
      <c r="I12" s="55"/>
      <c r="J12" s="55">
        <v>1</v>
      </c>
      <c r="K12" s="55"/>
      <c r="L12" s="55"/>
      <c r="M12" s="65"/>
      <c r="N12" s="55"/>
      <c r="O12" s="55"/>
      <c r="P12" s="55"/>
      <c r="Q12" s="59">
        <f>SUM(C12:P12)</f>
        <v>1</v>
      </c>
      <c r="R12" s="65"/>
      <c r="S12" s="78">
        <f>SUM(Q12*R12)</f>
        <v>0</v>
      </c>
      <c r="T12" s="66">
        <f t="shared" si="3"/>
        <v>0</v>
      </c>
      <c r="U12" s="63">
        <f t="shared" si="4"/>
        <v>0</v>
      </c>
    </row>
    <row r="13" spans="1:26" s="62" customFormat="1" x14ac:dyDescent="0.25">
      <c r="A13" s="83" t="s">
        <v>91</v>
      </c>
      <c r="B13" s="67" t="s">
        <v>1</v>
      </c>
      <c r="C13" s="54"/>
      <c r="D13" s="65"/>
      <c r="E13" s="65">
        <v>1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>
        <f t="shared" ref="Q13" si="5">SUM(C13:P13)</f>
        <v>1</v>
      </c>
      <c r="R13" s="65"/>
      <c r="S13" s="78">
        <f>SUM(Q13*R13)</f>
        <v>0</v>
      </c>
      <c r="T13" s="66">
        <f t="shared" si="3"/>
        <v>0</v>
      </c>
      <c r="U13" s="66">
        <f t="shared" si="4"/>
        <v>0</v>
      </c>
    </row>
    <row r="14" spans="1:26" x14ac:dyDescent="0.25">
      <c r="A14" s="15" t="s">
        <v>5</v>
      </c>
      <c r="B14" s="16" t="s">
        <v>0</v>
      </c>
      <c r="C14" s="17" t="s">
        <v>56</v>
      </c>
      <c r="D14" s="18" t="s">
        <v>56</v>
      </c>
      <c r="E14" s="18" t="s">
        <v>56</v>
      </c>
      <c r="F14" s="18" t="s">
        <v>56</v>
      </c>
      <c r="G14" s="18" t="s">
        <v>56</v>
      </c>
      <c r="H14" s="18" t="s">
        <v>56</v>
      </c>
      <c r="I14" s="18" t="s">
        <v>56</v>
      </c>
      <c r="J14" s="18" t="s">
        <v>56</v>
      </c>
      <c r="K14" s="18" t="s">
        <v>56</v>
      </c>
      <c r="L14" s="18" t="s">
        <v>56</v>
      </c>
      <c r="M14" s="18" t="s">
        <v>56</v>
      </c>
      <c r="N14" s="18" t="s">
        <v>56</v>
      </c>
      <c r="O14" s="18" t="s">
        <v>56</v>
      </c>
      <c r="P14" s="18" t="s">
        <v>56</v>
      </c>
      <c r="Q14" s="18" t="s">
        <v>58</v>
      </c>
      <c r="R14" s="18"/>
      <c r="S14" s="18"/>
      <c r="T14" s="8"/>
      <c r="U14" s="8"/>
    </row>
    <row r="15" spans="1:26" x14ac:dyDescent="0.25">
      <c r="A15" s="11" t="s">
        <v>4</v>
      </c>
      <c r="B15" s="12" t="s">
        <v>1</v>
      </c>
      <c r="C15" s="13"/>
      <c r="D15" s="14"/>
      <c r="E15" s="65"/>
      <c r="F15" s="65"/>
      <c r="G15" s="14"/>
      <c r="H15" s="14">
        <v>2</v>
      </c>
      <c r="I15" s="14"/>
      <c r="J15" s="14"/>
      <c r="K15" s="14"/>
      <c r="L15" s="14">
        <v>1</v>
      </c>
      <c r="M15" s="65"/>
      <c r="N15" s="14"/>
      <c r="O15" s="14"/>
      <c r="P15" s="14"/>
      <c r="Q15" s="14">
        <f t="shared" ref="Q15:Q20" si="6">SUM(C15:P15)</f>
        <v>3</v>
      </c>
      <c r="R15" s="65"/>
      <c r="S15" s="78">
        <f t="shared" ref="S15:S21" si="7">SUM(Q15*R15)</f>
        <v>0</v>
      </c>
      <c r="T15" s="66">
        <f t="shared" si="3"/>
        <v>0</v>
      </c>
      <c r="U15" s="22">
        <f t="shared" si="4"/>
        <v>0</v>
      </c>
    </row>
    <row r="16" spans="1:26" ht="30" x14ac:dyDescent="0.25">
      <c r="A16" s="51" t="s">
        <v>68</v>
      </c>
      <c r="B16" s="12" t="s">
        <v>1</v>
      </c>
      <c r="C16" s="13">
        <v>1</v>
      </c>
      <c r="D16" s="14"/>
      <c r="E16" s="65"/>
      <c r="F16" s="65"/>
      <c r="G16" s="14"/>
      <c r="H16" s="14"/>
      <c r="I16" s="14"/>
      <c r="J16" s="14"/>
      <c r="K16" s="14"/>
      <c r="L16" s="14"/>
      <c r="M16" s="65"/>
      <c r="N16" s="14"/>
      <c r="O16" s="14"/>
      <c r="P16" s="14"/>
      <c r="Q16" s="65">
        <f t="shared" si="6"/>
        <v>1</v>
      </c>
      <c r="R16" s="65"/>
      <c r="S16" s="78">
        <f t="shared" si="7"/>
        <v>0</v>
      </c>
      <c r="T16" s="66">
        <f t="shared" si="3"/>
        <v>0</v>
      </c>
      <c r="U16" s="66">
        <f t="shared" si="4"/>
        <v>0</v>
      </c>
    </row>
    <row r="17" spans="1:21" s="62" customFormat="1" x14ac:dyDescent="0.25">
      <c r="A17" s="64" t="s">
        <v>93</v>
      </c>
      <c r="B17" s="67" t="s">
        <v>1</v>
      </c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>
        <v>5</v>
      </c>
      <c r="P17" s="61"/>
      <c r="Q17" s="65">
        <f t="shared" si="6"/>
        <v>5</v>
      </c>
      <c r="R17" s="61"/>
      <c r="S17" s="78">
        <f t="shared" si="7"/>
        <v>0</v>
      </c>
      <c r="T17" s="66">
        <f t="shared" si="3"/>
        <v>0</v>
      </c>
      <c r="U17" s="49">
        <f t="shared" si="4"/>
        <v>0</v>
      </c>
    </row>
    <row r="18" spans="1:21" s="62" customFormat="1" x14ac:dyDescent="0.25">
      <c r="A18" s="64" t="s">
        <v>94</v>
      </c>
      <c r="B18" s="67" t="s">
        <v>1</v>
      </c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>
        <v>5</v>
      </c>
      <c r="P18" s="61"/>
      <c r="Q18" s="65">
        <f t="shared" si="6"/>
        <v>5</v>
      </c>
      <c r="R18" s="61"/>
      <c r="S18" s="78">
        <f t="shared" si="7"/>
        <v>0</v>
      </c>
      <c r="T18" s="66">
        <f t="shared" si="3"/>
        <v>0</v>
      </c>
      <c r="U18" s="66">
        <f t="shared" si="4"/>
        <v>0</v>
      </c>
    </row>
    <row r="19" spans="1:21" s="62" customFormat="1" x14ac:dyDescent="0.25">
      <c r="A19" s="64" t="s">
        <v>75</v>
      </c>
      <c r="B19" s="58" t="s">
        <v>1</v>
      </c>
      <c r="C19" s="60"/>
      <c r="D19" s="61"/>
      <c r="E19" s="61"/>
      <c r="F19" s="61"/>
      <c r="G19" s="61"/>
      <c r="H19" s="61"/>
      <c r="I19" s="61"/>
      <c r="J19" s="61">
        <v>1</v>
      </c>
      <c r="K19" s="61"/>
      <c r="L19" s="61"/>
      <c r="M19" s="61"/>
      <c r="N19" s="61"/>
      <c r="O19" s="61"/>
      <c r="P19" s="61"/>
      <c r="Q19" s="65">
        <f t="shared" si="6"/>
        <v>1</v>
      </c>
      <c r="R19" s="61"/>
      <c r="S19" s="78">
        <f t="shared" si="7"/>
        <v>0</v>
      </c>
      <c r="T19" s="66">
        <f t="shared" si="3"/>
        <v>0</v>
      </c>
      <c r="U19" s="66">
        <f t="shared" si="4"/>
        <v>0</v>
      </c>
    </row>
    <row r="20" spans="1:21" x14ac:dyDescent="0.25">
      <c r="A20" s="75" t="s">
        <v>66</v>
      </c>
      <c r="B20" s="12" t="s">
        <v>1</v>
      </c>
      <c r="C20" s="19"/>
      <c r="D20" s="20"/>
      <c r="E20" s="61"/>
      <c r="F20" s="61"/>
      <c r="G20" s="20"/>
      <c r="H20" s="20"/>
      <c r="I20" s="20"/>
      <c r="J20" s="20"/>
      <c r="K20" s="20">
        <v>2</v>
      </c>
      <c r="L20" s="20"/>
      <c r="M20" s="61"/>
      <c r="N20" s="20"/>
      <c r="O20" s="20"/>
      <c r="P20" s="20"/>
      <c r="Q20" s="59">
        <f t="shared" si="6"/>
        <v>2</v>
      </c>
      <c r="R20" s="61"/>
      <c r="S20" s="78">
        <f t="shared" si="7"/>
        <v>0</v>
      </c>
      <c r="T20" s="66">
        <f t="shared" si="3"/>
        <v>0</v>
      </c>
      <c r="U20" s="63">
        <f t="shared" si="4"/>
        <v>0</v>
      </c>
    </row>
    <row r="21" spans="1:21" s="62" customFormat="1" x14ac:dyDescent="0.25">
      <c r="A21" s="64" t="s">
        <v>95</v>
      </c>
      <c r="B21" s="67" t="s">
        <v>1</v>
      </c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>
        <v>2</v>
      </c>
      <c r="P21" s="61"/>
      <c r="Q21" s="65">
        <f t="shared" ref="Q21" si="8">SUM(C21:P21)</f>
        <v>2</v>
      </c>
      <c r="R21" s="61"/>
      <c r="S21" s="78">
        <f t="shared" si="7"/>
        <v>0</v>
      </c>
      <c r="T21" s="66">
        <f t="shared" si="3"/>
        <v>0</v>
      </c>
      <c r="U21" s="66">
        <f t="shared" si="4"/>
        <v>0</v>
      </c>
    </row>
    <row r="22" spans="1:21" x14ac:dyDescent="0.25">
      <c r="A22" s="15" t="s">
        <v>48</v>
      </c>
      <c r="B22" s="16" t="s">
        <v>0</v>
      </c>
      <c r="C22" s="29" t="s">
        <v>56</v>
      </c>
      <c r="D22" s="30" t="s">
        <v>56</v>
      </c>
      <c r="E22" s="18" t="s">
        <v>56</v>
      </c>
      <c r="F22" s="18" t="s">
        <v>56</v>
      </c>
      <c r="G22" s="30" t="s">
        <v>56</v>
      </c>
      <c r="H22" s="30" t="s">
        <v>56</v>
      </c>
      <c r="I22" s="30" t="s">
        <v>56</v>
      </c>
      <c r="J22" s="30" t="s">
        <v>56</v>
      </c>
      <c r="K22" s="18" t="s">
        <v>56</v>
      </c>
      <c r="L22" s="30" t="s">
        <v>56</v>
      </c>
      <c r="M22" s="18" t="s">
        <v>56</v>
      </c>
      <c r="N22" s="30" t="s">
        <v>56</v>
      </c>
      <c r="O22" s="30" t="s">
        <v>56</v>
      </c>
      <c r="P22" s="30" t="s">
        <v>56</v>
      </c>
      <c r="Q22" s="18" t="s">
        <v>58</v>
      </c>
      <c r="R22" s="30"/>
      <c r="S22" s="30"/>
      <c r="T22" s="31"/>
      <c r="U22" s="8"/>
    </row>
    <row r="23" spans="1:21" s="38" customFormat="1" x14ac:dyDescent="0.25">
      <c r="A23" s="32" t="s">
        <v>54</v>
      </c>
      <c r="B23" s="33" t="s">
        <v>1</v>
      </c>
      <c r="C23" s="34">
        <v>5</v>
      </c>
      <c r="D23" s="35"/>
      <c r="E23" s="47"/>
      <c r="F23" s="47"/>
      <c r="G23" s="35"/>
      <c r="H23" s="35"/>
      <c r="I23" s="35"/>
      <c r="J23" s="35"/>
      <c r="K23" s="35"/>
      <c r="L23" s="35">
        <v>1</v>
      </c>
      <c r="M23" s="47"/>
      <c r="N23" s="35"/>
      <c r="O23" s="35"/>
      <c r="P23" s="35"/>
      <c r="Q23" s="14">
        <f t="shared" ref="Q23:Q33" si="9">SUM(C23:P23)</f>
        <v>6</v>
      </c>
      <c r="R23" s="61"/>
      <c r="S23" s="78">
        <f t="shared" ref="S23:S33" si="10">SUM(Q23*R23)</f>
        <v>0</v>
      </c>
      <c r="T23" s="66">
        <f t="shared" si="3"/>
        <v>0</v>
      </c>
      <c r="U23" s="22">
        <f t="shared" si="4"/>
        <v>0</v>
      </c>
    </row>
    <row r="24" spans="1:21" s="50" customFormat="1" x14ac:dyDescent="0.25">
      <c r="A24" s="68" t="s">
        <v>88</v>
      </c>
      <c r="B24" s="45" t="s">
        <v>1</v>
      </c>
      <c r="C24" s="46">
        <v>3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>
        <v>1</v>
      </c>
      <c r="O24" s="47"/>
      <c r="P24" s="47"/>
      <c r="Q24" s="65">
        <f t="shared" si="9"/>
        <v>4</v>
      </c>
      <c r="R24" s="61"/>
      <c r="S24" s="78">
        <f>SUM(Q24*R24)</f>
        <v>0</v>
      </c>
      <c r="T24" s="66">
        <f t="shared" si="3"/>
        <v>0</v>
      </c>
      <c r="U24" s="49">
        <f t="shared" si="4"/>
        <v>0</v>
      </c>
    </row>
    <row r="25" spans="1:21" s="38" customFormat="1" x14ac:dyDescent="0.25">
      <c r="A25" s="32" t="s">
        <v>55</v>
      </c>
      <c r="B25" s="33" t="s">
        <v>1</v>
      </c>
      <c r="C25" s="34">
        <v>4</v>
      </c>
      <c r="D25" s="35"/>
      <c r="E25" s="47"/>
      <c r="F25" s="47"/>
      <c r="G25" s="35"/>
      <c r="H25" s="35">
        <v>1</v>
      </c>
      <c r="I25" s="35"/>
      <c r="J25" s="35"/>
      <c r="K25" s="35"/>
      <c r="L25" s="35"/>
      <c r="M25" s="47"/>
      <c r="N25" s="35"/>
      <c r="O25" s="35"/>
      <c r="P25" s="35"/>
      <c r="Q25" s="36">
        <f t="shared" si="9"/>
        <v>5</v>
      </c>
      <c r="R25" s="47"/>
      <c r="S25" s="78">
        <f t="shared" si="10"/>
        <v>0</v>
      </c>
      <c r="T25" s="66">
        <f t="shared" si="3"/>
        <v>0</v>
      </c>
      <c r="U25" s="37">
        <f t="shared" si="4"/>
        <v>0</v>
      </c>
    </row>
    <row r="26" spans="1:21" s="50" customFormat="1" x14ac:dyDescent="0.25">
      <c r="A26" s="52" t="s">
        <v>69</v>
      </c>
      <c r="B26" s="45" t="s">
        <v>1</v>
      </c>
      <c r="C26" s="46">
        <v>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>
        <f t="shared" si="9"/>
        <v>1</v>
      </c>
      <c r="R26" s="47"/>
      <c r="S26" s="78">
        <f t="shared" si="10"/>
        <v>0</v>
      </c>
      <c r="T26" s="66">
        <f t="shared" si="3"/>
        <v>0</v>
      </c>
      <c r="U26" s="49">
        <f t="shared" si="4"/>
        <v>0</v>
      </c>
    </row>
    <row r="27" spans="1:21" s="38" customFormat="1" x14ac:dyDescent="0.25">
      <c r="A27" s="32" t="s">
        <v>47</v>
      </c>
      <c r="B27" s="33" t="s">
        <v>1</v>
      </c>
      <c r="C27" s="34"/>
      <c r="D27" s="35"/>
      <c r="E27" s="47"/>
      <c r="F27" s="47"/>
      <c r="G27" s="35"/>
      <c r="H27" s="35"/>
      <c r="I27" s="35"/>
      <c r="J27" s="35">
        <v>1</v>
      </c>
      <c r="K27" s="35"/>
      <c r="L27" s="35"/>
      <c r="M27" s="47"/>
      <c r="N27" s="35">
        <v>1</v>
      </c>
      <c r="O27" s="35"/>
      <c r="P27" s="35"/>
      <c r="Q27" s="36">
        <f t="shared" si="9"/>
        <v>2</v>
      </c>
      <c r="R27" s="47"/>
      <c r="S27" s="78">
        <f t="shared" si="10"/>
        <v>0</v>
      </c>
      <c r="T27" s="66">
        <f t="shared" si="3"/>
        <v>0</v>
      </c>
      <c r="U27" s="37">
        <f t="shared" si="4"/>
        <v>0</v>
      </c>
    </row>
    <row r="28" spans="1:21" s="38" customFormat="1" x14ac:dyDescent="0.25">
      <c r="A28" s="32" t="s">
        <v>52</v>
      </c>
      <c r="B28" s="33" t="s">
        <v>1</v>
      </c>
      <c r="C28" s="34">
        <v>1</v>
      </c>
      <c r="D28" s="35"/>
      <c r="E28" s="47"/>
      <c r="F28" s="47"/>
      <c r="G28" s="35"/>
      <c r="H28" s="35"/>
      <c r="I28" s="35"/>
      <c r="J28" s="35"/>
      <c r="K28" s="35">
        <v>1</v>
      </c>
      <c r="L28" s="35"/>
      <c r="M28" s="47"/>
      <c r="N28" s="35"/>
      <c r="O28" s="35"/>
      <c r="P28" s="35"/>
      <c r="Q28" s="36">
        <f t="shared" si="9"/>
        <v>2</v>
      </c>
      <c r="R28" s="47"/>
      <c r="S28" s="78">
        <f t="shared" si="10"/>
        <v>0</v>
      </c>
      <c r="T28" s="66">
        <f t="shared" si="3"/>
        <v>0</v>
      </c>
      <c r="U28" s="37">
        <f t="shared" si="4"/>
        <v>0</v>
      </c>
    </row>
    <row r="29" spans="1:21" s="38" customFormat="1" x14ac:dyDescent="0.25">
      <c r="A29" s="32" t="s">
        <v>63</v>
      </c>
      <c r="B29" s="33" t="s">
        <v>1</v>
      </c>
      <c r="C29" s="34">
        <v>4</v>
      </c>
      <c r="D29" s="35"/>
      <c r="E29" s="47"/>
      <c r="F29" s="47"/>
      <c r="G29" s="35"/>
      <c r="H29" s="35"/>
      <c r="I29" s="35"/>
      <c r="J29" s="35"/>
      <c r="K29" s="35"/>
      <c r="L29" s="35"/>
      <c r="M29" s="47"/>
      <c r="N29" s="35"/>
      <c r="O29" s="35"/>
      <c r="P29" s="35"/>
      <c r="Q29" s="36">
        <f t="shared" si="9"/>
        <v>4</v>
      </c>
      <c r="R29" s="47"/>
      <c r="S29" s="78">
        <f t="shared" si="10"/>
        <v>0</v>
      </c>
      <c r="T29" s="66">
        <f t="shared" si="3"/>
        <v>0</v>
      </c>
      <c r="U29" s="37">
        <f t="shared" si="4"/>
        <v>0</v>
      </c>
    </row>
    <row r="30" spans="1:21" s="50" customFormat="1" x14ac:dyDescent="0.25">
      <c r="A30" s="68" t="s">
        <v>72</v>
      </c>
      <c r="B30" s="45" t="s">
        <v>1</v>
      </c>
      <c r="C30" s="46"/>
      <c r="D30" s="47"/>
      <c r="E30" s="47"/>
      <c r="F30" s="47"/>
      <c r="G30" s="47"/>
      <c r="H30" s="47">
        <v>1</v>
      </c>
      <c r="I30" s="47"/>
      <c r="J30" s="47"/>
      <c r="K30" s="47"/>
      <c r="L30" s="47"/>
      <c r="M30" s="47"/>
      <c r="N30" s="47"/>
      <c r="O30" s="47"/>
      <c r="P30" s="47"/>
      <c r="Q30" s="48">
        <f t="shared" si="9"/>
        <v>1</v>
      </c>
      <c r="R30" s="47"/>
      <c r="S30" s="78">
        <f t="shared" si="10"/>
        <v>0</v>
      </c>
      <c r="T30" s="66">
        <f t="shared" si="3"/>
        <v>0</v>
      </c>
      <c r="U30" s="49">
        <f t="shared" si="4"/>
        <v>0</v>
      </c>
    </row>
    <row r="31" spans="1:21" s="38" customFormat="1" x14ac:dyDescent="0.25">
      <c r="A31" s="32" t="s">
        <v>64</v>
      </c>
      <c r="B31" s="33" t="s">
        <v>1</v>
      </c>
      <c r="C31" s="34">
        <v>2</v>
      </c>
      <c r="D31" s="35"/>
      <c r="E31" s="47"/>
      <c r="F31" s="47"/>
      <c r="G31" s="35"/>
      <c r="H31" s="35">
        <v>1</v>
      </c>
      <c r="I31" s="35"/>
      <c r="J31" s="35"/>
      <c r="K31" s="35"/>
      <c r="L31" s="35"/>
      <c r="M31" s="47"/>
      <c r="N31" s="35"/>
      <c r="O31" s="35"/>
      <c r="P31" s="35"/>
      <c r="Q31" s="36">
        <f t="shared" si="9"/>
        <v>3</v>
      </c>
      <c r="R31" s="47"/>
      <c r="S31" s="78">
        <f t="shared" si="10"/>
        <v>0</v>
      </c>
      <c r="T31" s="66">
        <f t="shared" si="3"/>
        <v>0</v>
      </c>
      <c r="U31" s="37">
        <f t="shared" si="4"/>
        <v>0</v>
      </c>
    </row>
    <row r="32" spans="1:21" s="50" customFormat="1" x14ac:dyDescent="0.25">
      <c r="A32" s="82" t="s">
        <v>89</v>
      </c>
      <c r="B32" s="45" t="s">
        <v>1</v>
      </c>
      <c r="C32" s="46">
        <v>1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8">
        <f t="shared" si="9"/>
        <v>1</v>
      </c>
      <c r="R32" s="47"/>
      <c r="S32" s="78">
        <f>SUM(Q32*R32)</f>
        <v>0</v>
      </c>
      <c r="T32" s="66">
        <f t="shared" si="3"/>
        <v>0</v>
      </c>
      <c r="U32" s="49">
        <f t="shared" si="4"/>
        <v>0</v>
      </c>
    </row>
    <row r="33" spans="1:21" s="38" customFormat="1" x14ac:dyDescent="0.25">
      <c r="A33" s="76" t="s">
        <v>67</v>
      </c>
      <c r="B33" s="44" t="s">
        <v>1</v>
      </c>
      <c r="C33" s="34"/>
      <c r="D33" s="35"/>
      <c r="E33" s="47"/>
      <c r="F33" s="47"/>
      <c r="G33" s="35"/>
      <c r="H33" s="35"/>
      <c r="I33" s="35"/>
      <c r="J33" s="35"/>
      <c r="K33" s="35">
        <v>1</v>
      </c>
      <c r="L33" s="35"/>
      <c r="M33" s="47"/>
      <c r="N33" s="35"/>
      <c r="O33" s="35"/>
      <c r="P33" s="35"/>
      <c r="Q33" s="36">
        <f t="shared" si="9"/>
        <v>1</v>
      </c>
      <c r="R33" s="47"/>
      <c r="S33" s="78">
        <f t="shared" si="10"/>
        <v>0</v>
      </c>
      <c r="T33" s="66">
        <f t="shared" si="3"/>
        <v>0</v>
      </c>
      <c r="U33" s="37">
        <f t="shared" si="4"/>
        <v>0</v>
      </c>
    </row>
    <row r="34" spans="1:21" x14ac:dyDescent="0.25">
      <c r="A34" s="15" t="s">
        <v>3</v>
      </c>
      <c r="B34" s="16" t="s">
        <v>0</v>
      </c>
      <c r="C34" s="17" t="s">
        <v>56</v>
      </c>
      <c r="D34" s="18" t="s">
        <v>56</v>
      </c>
      <c r="E34" s="18" t="s">
        <v>56</v>
      </c>
      <c r="F34" s="18" t="s">
        <v>56</v>
      </c>
      <c r="G34" s="18" t="s">
        <v>56</v>
      </c>
      <c r="H34" s="18" t="s">
        <v>56</v>
      </c>
      <c r="I34" s="18" t="s">
        <v>56</v>
      </c>
      <c r="J34" s="18" t="s">
        <v>56</v>
      </c>
      <c r="K34" s="18" t="s">
        <v>56</v>
      </c>
      <c r="L34" s="18" t="s">
        <v>56</v>
      </c>
      <c r="M34" s="18" t="s">
        <v>56</v>
      </c>
      <c r="N34" s="18" t="s">
        <v>56</v>
      </c>
      <c r="O34" s="18" t="s">
        <v>56</v>
      </c>
      <c r="P34" s="18" t="s">
        <v>56</v>
      </c>
      <c r="Q34" s="18" t="s">
        <v>58</v>
      </c>
      <c r="R34" s="18"/>
      <c r="S34" s="18"/>
      <c r="T34" s="8"/>
      <c r="U34" s="8"/>
    </row>
    <row r="35" spans="1:21" x14ac:dyDescent="0.25">
      <c r="A35" s="39" t="s">
        <v>59</v>
      </c>
      <c r="B35" s="12" t="s">
        <v>1</v>
      </c>
      <c r="C35" s="13">
        <v>20</v>
      </c>
      <c r="D35" s="14">
        <v>2</v>
      </c>
      <c r="E35" s="65"/>
      <c r="F35" s="65"/>
      <c r="G35" s="14">
        <v>4</v>
      </c>
      <c r="H35" s="14"/>
      <c r="I35" s="14"/>
      <c r="J35" s="14"/>
      <c r="K35" s="14"/>
      <c r="L35" s="14"/>
      <c r="M35" s="65">
        <v>6</v>
      </c>
      <c r="N35" s="14"/>
      <c r="O35" s="14"/>
      <c r="P35" s="14"/>
      <c r="Q35" s="14">
        <f t="shared" ref="Q35:Q42" si="11">SUM(C35:P35)</f>
        <v>32</v>
      </c>
      <c r="R35" s="65"/>
      <c r="S35" s="78">
        <f>SUM(Q35*R35)</f>
        <v>0</v>
      </c>
      <c r="T35" s="66">
        <f t="shared" si="3"/>
        <v>0</v>
      </c>
      <c r="U35" s="22">
        <f t="shared" si="4"/>
        <v>0</v>
      </c>
    </row>
    <row r="36" spans="1:21" x14ac:dyDescent="0.25">
      <c r="A36" s="11" t="s">
        <v>86</v>
      </c>
      <c r="B36" s="12" t="s">
        <v>1</v>
      </c>
      <c r="C36" s="13">
        <v>20</v>
      </c>
      <c r="D36" s="14">
        <v>4</v>
      </c>
      <c r="E36" s="65">
        <v>3</v>
      </c>
      <c r="F36" s="65"/>
      <c r="G36" s="14">
        <v>5</v>
      </c>
      <c r="H36" s="14">
        <v>14</v>
      </c>
      <c r="I36" s="14">
        <v>1</v>
      </c>
      <c r="J36" s="14"/>
      <c r="K36" s="14"/>
      <c r="L36" s="14">
        <v>2</v>
      </c>
      <c r="M36" s="65">
        <v>8</v>
      </c>
      <c r="N36" s="14"/>
      <c r="O36" s="14">
        <v>10</v>
      </c>
      <c r="P36" s="14"/>
      <c r="Q36" s="14">
        <f t="shared" si="11"/>
        <v>67</v>
      </c>
      <c r="R36" s="65"/>
      <c r="S36" s="78">
        <f t="shared" ref="S36:S42" si="12">SUM(Q36*R36)</f>
        <v>0</v>
      </c>
      <c r="T36" s="66">
        <f t="shared" si="3"/>
        <v>0</v>
      </c>
      <c r="U36" s="22">
        <f t="shared" si="4"/>
        <v>0</v>
      </c>
    </row>
    <row r="37" spans="1:21" x14ac:dyDescent="0.25">
      <c r="A37" s="11" t="s">
        <v>2</v>
      </c>
      <c r="B37" s="12" t="s">
        <v>1</v>
      </c>
      <c r="C37" s="19"/>
      <c r="D37" s="20">
        <v>6</v>
      </c>
      <c r="E37" s="61"/>
      <c r="F37" s="61">
        <v>3</v>
      </c>
      <c r="G37" s="20"/>
      <c r="H37" s="20">
        <v>4</v>
      </c>
      <c r="I37" s="20">
        <v>2</v>
      </c>
      <c r="J37" s="20"/>
      <c r="K37" s="20"/>
      <c r="L37" s="20">
        <v>14</v>
      </c>
      <c r="M37" s="61">
        <v>6</v>
      </c>
      <c r="N37" s="20"/>
      <c r="O37" s="20">
        <v>25</v>
      </c>
      <c r="P37" s="20">
        <v>10</v>
      </c>
      <c r="Q37" s="14">
        <f t="shared" si="11"/>
        <v>70</v>
      </c>
      <c r="R37" s="61"/>
      <c r="S37" s="78">
        <f t="shared" si="12"/>
        <v>0</v>
      </c>
      <c r="T37" s="66">
        <f t="shared" si="3"/>
        <v>0</v>
      </c>
      <c r="U37" s="22">
        <f t="shared" si="4"/>
        <v>0</v>
      </c>
    </row>
    <row r="38" spans="1:21" x14ac:dyDescent="0.25">
      <c r="A38" s="11" t="s">
        <v>50</v>
      </c>
      <c r="B38" s="12" t="s">
        <v>1</v>
      </c>
      <c r="C38" s="19"/>
      <c r="D38" s="20"/>
      <c r="E38" s="61"/>
      <c r="F38" s="61"/>
      <c r="G38" s="20"/>
      <c r="H38" s="20">
        <v>1</v>
      </c>
      <c r="I38" s="20"/>
      <c r="J38" s="20"/>
      <c r="K38" s="20"/>
      <c r="L38" s="20"/>
      <c r="M38" s="61">
        <v>1</v>
      </c>
      <c r="N38" s="20"/>
      <c r="O38" s="20"/>
      <c r="P38" s="20">
        <v>5</v>
      </c>
      <c r="Q38" s="14">
        <f t="shared" si="11"/>
        <v>7</v>
      </c>
      <c r="R38" s="61"/>
      <c r="S38" s="78">
        <f t="shared" si="12"/>
        <v>0</v>
      </c>
      <c r="T38" s="66">
        <f t="shared" si="3"/>
        <v>0</v>
      </c>
      <c r="U38" s="22">
        <f t="shared" si="4"/>
        <v>0</v>
      </c>
    </row>
    <row r="39" spans="1:21" x14ac:dyDescent="0.25">
      <c r="A39" s="11" t="s">
        <v>33</v>
      </c>
      <c r="B39" s="12" t="s">
        <v>1</v>
      </c>
      <c r="C39" s="19"/>
      <c r="D39" s="20">
        <v>3</v>
      </c>
      <c r="E39" s="61"/>
      <c r="F39" s="61"/>
      <c r="G39" s="20">
        <v>2</v>
      </c>
      <c r="H39" s="20"/>
      <c r="I39" s="20">
        <v>2</v>
      </c>
      <c r="J39" s="20">
        <v>2</v>
      </c>
      <c r="K39" s="20"/>
      <c r="L39" s="20">
        <v>10</v>
      </c>
      <c r="M39" s="61">
        <v>10</v>
      </c>
      <c r="N39" s="20"/>
      <c r="O39" s="20">
        <v>6</v>
      </c>
      <c r="P39" s="20">
        <v>4</v>
      </c>
      <c r="Q39" s="14">
        <f t="shared" si="11"/>
        <v>39</v>
      </c>
      <c r="R39" s="61"/>
      <c r="S39" s="78">
        <f t="shared" si="12"/>
        <v>0</v>
      </c>
      <c r="T39" s="66">
        <f t="shared" si="3"/>
        <v>0</v>
      </c>
      <c r="U39" s="22">
        <f t="shared" si="4"/>
        <v>0</v>
      </c>
    </row>
    <row r="40" spans="1:21" x14ac:dyDescent="0.25">
      <c r="A40" s="11" t="s">
        <v>60</v>
      </c>
      <c r="B40" s="12" t="s">
        <v>1</v>
      </c>
      <c r="C40" s="19"/>
      <c r="D40" s="20"/>
      <c r="E40" s="61"/>
      <c r="F40" s="61"/>
      <c r="G40" s="20">
        <v>1</v>
      </c>
      <c r="H40" s="20"/>
      <c r="I40" s="20"/>
      <c r="J40" s="20"/>
      <c r="K40" s="20"/>
      <c r="L40" s="20"/>
      <c r="M40" s="61"/>
      <c r="N40" s="20"/>
      <c r="O40" s="20"/>
      <c r="P40" s="20">
        <v>1</v>
      </c>
      <c r="Q40" s="14">
        <f t="shared" si="11"/>
        <v>2</v>
      </c>
      <c r="R40" s="61"/>
      <c r="S40" s="78">
        <f t="shared" si="12"/>
        <v>0</v>
      </c>
      <c r="T40" s="66">
        <f t="shared" si="3"/>
        <v>0</v>
      </c>
      <c r="U40" s="22">
        <f t="shared" si="4"/>
        <v>0</v>
      </c>
    </row>
    <row r="41" spans="1:21" s="62" customFormat="1" x14ac:dyDescent="0.25">
      <c r="A41" s="76" t="s">
        <v>73</v>
      </c>
      <c r="B41" s="67" t="s">
        <v>1</v>
      </c>
      <c r="C41" s="60"/>
      <c r="D41" s="61"/>
      <c r="E41" s="61"/>
      <c r="F41" s="61"/>
      <c r="G41" s="61"/>
      <c r="H41" s="61">
        <v>1</v>
      </c>
      <c r="I41" s="61"/>
      <c r="J41" s="61"/>
      <c r="K41" s="61"/>
      <c r="L41" s="61"/>
      <c r="M41" s="61"/>
      <c r="N41" s="61"/>
      <c r="O41" s="61"/>
      <c r="P41" s="61"/>
      <c r="Q41" s="65">
        <f t="shared" si="11"/>
        <v>1</v>
      </c>
      <c r="R41" s="61"/>
      <c r="S41" s="78">
        <f t="shared" si="12"/>
        <v>0</v>
      </c>
      <c r="T41" s="66">
        <f t="shared" si="3"/>
        <v>0</v>
      </c>
      <c r="U41" s="66">
        <f t="shared" si="4"/>
        <v>0</v>
      </c>
    </row>
    <row r="42" spans="1:21" x14ac:dyDescent="0.25">
      <c r="A42" s="11" t="s">
        <v>49</v>
      </c>
      <c r="B42" s="12" t="s">
        <v>1</v>
      </c>
      <c r="C42" s="19"/>
      <c r="D42" s="20"/>
      <c r="E42" s="61">
        <v>1</v>
      </c>
      <c r="F42" s="61"/>
      <c r="G42" s="20"/>
      <c r="H42" s="20">
        <v>1</v>
      </c>
      <c r="I42" s="20"/>
      <c r="J42" s="20"/>
      <c r="K42" s="20">
        <v>1</v>
      </c>
      <c r="L42" s="20">
        <v>1</v>
      </c>
      <c r="M42" s="61"/>
      <c r="N42" s="20"/>
      <c r="O42" s="20"/>
      <c r="P42" s="20"/>
      <c r="Q42" s="14">
        <f t="shared" si="11"/>
        <v>4</v>
      </c>
      <c r="R42" s="61"/>
      <c r="S42" s="78">
        <f t="shared" si="12"/>
        <v>0</v>
      </c>
      <c r="T42" s="66">
        <f t="shared" si="3"/>
        <v>0</v>
      </c>
      <c r="U42" s="22">
        <f t="shared" si="4"/>
        <v>0</v>
      </c>
    </row>
    <row r="43" spans="1:21" ht="15.75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R43" s="84" t="s">
        <v>104</v>
      </c>
      <c r="S43" s="85">
        <f>SUM(S4:S42)</f>
        <v>0</v>
      </c>
      <c r="T43" s="84" t="s">
        <v>29</v>
      </c>
      <c r="U43" s="86">
        <f>SUM(U4:U42)</f>
        <v>0</v>
      </c>
    </row>
  </sheetData>
  <pageMargins left="0.7" right="0.7" top="0.78740157499999996" bottom="0.78740157499999996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2018-04-24T11:32:45Z</cp:lastPrinted>
  <dcterms:created xsi:type="dcterms:W3CDTF">2014-09-08T07:53:43Z</dcterms:created>
  <dcterms:modified xsi:type="dcterms:W3CDTF">2018-04-25T07:14:44Z</dcterms:modified>
</cp:coreProperties>
</file>