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csicrcz-my.sharepoint.com/personal/olga_bilova_csicr_cz/Documents/Plocha/VZ/1_VZMR/2020/28_VMware/"/>
    </mc:Choice>
  </mc:AlternateContent>
  <xr:revisionPtr revIDLastSave="0" documentId="8_{C16C0C22-8A5B-413D-80EB-DCF3535EC710}" xr6:coauthVersionLast="45" xr6:coauthVersionMax="45" xr10:uidLastSave="{00000000-0000-0000-0000-000000000000}"/>
  <bookViews>
    <workbookView xWindow="20370" yWindow="-120" windowWidth="25440" windowHeight="15390" xr2:uid="{00000000-000D-0000-FFFF-FFFF00000000}"/>
  </bookViews>
  <sheets>
    <sheet name="Příloha č.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5" i="1"/>
  <c r="G10" i="1" l="1"/>
  <c r="G11" i="1" l="1"/>
  <c r="G12" i="1" s="1"/>
</calcChain>
</file>

<file path=xl/sharedStrings.xml><?xml version="1.0" encoding="utf-8"?>
<sst xmlns="http://schemas.openxmlformats.org/spreadsheetml/2006/main" count="23" uniqueCount="17">
  <si>
    <t>Specifikace</t>
  </si>
  <si>
    <t>Množství</t>
  </si>
  <si>
    <t>Cena za ks bez DPH [Kč]</t>
  </si>
  <si>
    <t>Celkem za položku bez DPH [Kč]</t>
  </si>
  <si>
    <t>Celkem bez DPH</t>
  </si>
  <si>
    <t>DPH</t>
  </si>
  <si>
    <t>Celkem včetně DPH</t>
  </si>
  <si>
    <t>Basic Support Coverage Academic VMware vSphere 6 Enterprise Plus for 1 processor</t>
  </si>
  <si>
    <t>Basic Support Coverage Academic VMware vCenter Server 6 Standard for vSphere 6 (Per Instance)</t>
  </si>
  <si>
    <t>Položka (produkt SKU)</t>
  </si>
  <si>
    <t>VS6-EPL-G-SSS-A</t>
  </si>
  <si>
    <t>VCS6-STD-G-SSS-A</t>
  </si>
  <si>
    <t>Prodloužení podpory licencí Vmware</t>
  </si>
  <si>
    <t>prodloužení podpory do</t>
  </si>
  <si>
    <t xml:space="preserve">Prodloužení podpory licencí VMware - Příloha č. 1 - Položkový rozpočet </t>
  </si>
  <si>
    <t>Instance</t>
  </si>
  <si>
    <t>ČŠIG-S-520/20-G42, č.j.  ČŠIG-5368/20-G42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</si>
</sst>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FFFFFF"/>
      <name val="Times New Roman"/>
      <family val="1"/>
      <charset val="238"/>
    </font>
    <font>
      <b/>
      <sz val="11"/>
      <color theme="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/>
    <xf numFmtId="0" fontId="2" fillId="0" borderId="3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4" fontId="2" fillId="0" borderId="5" xfId="0" applyNumberFormat="1" applyFont="1" applyBorder="1" applyAlignment="1">
      <alignment vertical="center"/>
    </xf>
    <xf numFmtId="44" fontId="3" fillId="3" borderId="10" xfId="0" applyNumberFormat="1" applyFont="1" applyFill="1" applyBorder="1" applyAlignment="1">
      <alignment horizontal="right"/>
    </xf>
    <xf numFmtId="44" fontId="3" fillId="0" borderId="10" xfId="0" applyNumberFormat="1" applyFont="1" applyBorder="1" applyAlignment="1">
      <alignment horizontal="right"/>
    </xf>
    <xf numFmtId="44" fontId="3" fillId="0" borderId="11" xfId="0" applyNumberFormat="1" applyFont="1" applyBorder="1" applyAlignment="1">
      <alignment horizontal="right"/>
    </xf>
    <xf numFmtId="0" fontId="2" fillId="0" borderId="4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0" xfId="0" applyFont="1" applyAlignment="1"/>
    <xf numFmtId="0" fontId="3" fillId="4" borderId="2" xfId="0" applyNumberFormat="1" applyFont="1" applyFill="1" applyBorder="1" applyAlignment="1">
      <alignment horizontal="center" vertical="center"/>
    </xf>
    <xf numFmtId="0" fontId="3" fillId="4" borderId="3" xfId="0" applyNumberFormat="1" applyFont="1" applyFill="1" applyBorder="1" applyAlignment="1">
      <alignment horizontal="center" vertical="center"/>
    </xf>
    <xf numFmtId="0" fontId="2" fillId="4" borderId="3" xfId="0" applyNumberFormat="1" applyFont="1" applyFill="1" applyBorder="1" applyAlignment="1">
      <alignment horizontal="center"/>
    </xf>
    <xf numFmtId="0" fontId="2" fillId="4" borderId="4" xfId="0" applyNumberFormat="1" applyFont="1" applyFill="1" applyBorder="1" applyAlignment="1">
      <alignment horizontal="center"/>
    </xf>
    <xf numFmtId="2" fontId="3" fillId="0" borderId="6" xfId="0" applyNumberFormat="1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zoomScale="80" zoomScaleNormal="80" workbookViewId="0">
      <selection activeCell="B4" sqref="B4"/>
    </sheetView>
  </sheetViews>
  <sheetFormatPr defaultRowHeight="15" x14ac:dyDescent="0.25"/>
  <cols>
    <col min="1" max="2" width="25.5703125" customWidth="1"/>
    <col min="3" max="3" width="54" customWidth="1"/>
    <col min="4" max="4" width="23.7109375" customWidth="1"/>
    <col min="5" max="5" width="18.7109375" customWidth="1"/>
    <col min="6" max="6" width="17.85546875" customWidth="1"/>
    <col min="7" max="7" width="49.42578125" customWidth="1"/>
  </cols>
  <sheetData>
    <row r="1" spans="1:7" x14ac:dyDescent="0.25">
      <c r="A1" s="24" t="s">
        <v>14</v>
      </c>
      <c r="B1" s="24"/>
      <c r="C1" s="24"/>
      <c r="D1" s="24"/>
      <c r="E1" s="6"/>
      <c r="F1" s="6"/>
      <c r="G1" s="6"/>
    </row>
    <row r="2" spans="1:7" s="1" customFormat="1" ht="30" customHeight="1" x14ac:dyDescent="0.25">
      <c r="A2" s="32" t="s">
        <v>16</v>
      </c>
      <c r="B2" s="33"/>
      <c r="C2" s="7"/>
      <c r="D2" s="7"/>
      <c r="E2" s="7"/>
      <c r="F2" s="8"/>
      <c r="G2" s="21"/>
    </row>
    <row r="3" spans="1:7" s="1" customFormat="1" x14ac:dyDescent="0.25">
      <c r="A3" s="25" t="s">
        <v>12</v>
      </c>
      <c r="B3" s="26"/>
      <c r="C3" s="26"/>
      <c r="D3" s="26"/>
      <c r="E3" s="27"/>
      <c r="F3" s="27"/>
      <c r="G3" s="28"/>
    </row>
    <row r="4" spans="1:7" s="1" customFormat="1" ht="28.5" x14ac:dyDescent="0.25">
      <c r="A4" s="9" t="s">
        <v>9</v>
      </c>
      <c r="B4" s="9" t="s">
        <v>15</v>
      </c>
      <c r="C4" s="9" t="s">
        <v>0</v>
      </c>
      <c r="D4" s="9" t="s">
        <v>13</v>
      </c>
      <c r="E4" s="9" t="s">
        <v>1</v>
      </c>
      <c r="F4" s="10" t="s">
        <v>2</v>
      </c>
      <c r="G4" s="11" t="s">
        <v>3</v>
      </c>
    </row>
    <row r="5" spans="1:7" s="1" customFormat="1" ht="30" x14ac:dyDescent="0.25">
      <c r="A5" s="2" t="s">
        <v>10</v>
      </c>
      <c r="B5" s="3">
        <v>155335089</v>
      </c>
      <c r="C5" s="4" t="s">
        <v>7</v>
      </c>
      <c r="D5" s="12">
        <v>44926</v>
      </c>
      <c r="E5" s="3">
        <v>8</v>
      </c>
      <c r="F5" s="13"/>
      <c r="G5" s="13">
        <f>ROUND(E5*F5,2)</f>
        <v>0</v>
      </c>
    </row>
    <row r="6" spans="1:7" s="1" customFormat="1" ht="30" x14ac:dyDescent="0.25">
      <c r="A6" s="2" t="s">
        <v>10</v>
      </c>
      <c r="B6" s="3">
        <v>155341344</v>
      </c>
      <c r="C6" s="4" t="s">
        <v>7</v>
      </c>
      <c r="D6" s="12">
        <v>44926</v>
      </c>
      <c r="E6" s="14">
        <v>8</v>
      </c>
      <c r="F6" s="13"/>
      <c r="G6" s="13">
        <f t="shared" ref="G6:G9" si="0">ROUND(E6*F6,2)</f>
        <v>0</v>
      </c>
    </row>
    <row r="7" spans="1:7" s="1" customFormat="1" ht="30" x14ac:dyDescent="0.25">
      <c r="A7" s="2" t="s">
        <v>10</v>
      </c>
      <c r="B7" s="3">
        <v>155338641</v>
      </c>
      <c r="C7" s="4" t="s">
        <v>7</v>
      </c>
      <c r="D7" s="12">
        <v>44926</v>
      </c>
      <c r="E7" s="3">
        <v>6</v>
      </c>
      <c r="F7" s="13"/>
      <c r="G7" s="13">
        <f t="shared" si="0"/>
        <v>0</v>
      </c>
    </row>
    <row r="8" spans="1:7" s="1" customFormat="1" ht="30" x14ac:dyDescent="0.25">
      <c r="A8" s="2" t="s">
        <v>10</v>
      </c>
      <c r="B8" s="3">
        <v>155338639</v>
      </c>
      <c r="C8" s="4" t="s">
        <v>7</v>
      </c>
      <c r="D8" s="12">
        <v>44926</v>
      </c>
      <c r="E8" s="15">
        <v>2</v>
      </c>
      <c r="F8" s="13"/>
      <c r="G8" s="13">
        <f t="shared" si="0"/>
        <v>0</v>
      </c>
    </row>
    <row r="9" spans="1:7" s="1" customFormat="1" ht="30.75" thickBot="1" x14ac:dyDescent="0.3">
      <c r="A9" s="2" t="s">
        <v>11</v>
      </c>
      <c r="B9" s="3">
        <v>168666994</v>
      </c>
      <c r="C9" s="5" t="s">
        <v>8</v>
      </c>
      <c r="D9" s="12">
        <v>44926</v>
      </c>
      <c r="E9" s="16">
        <v>1</v>
      </c>
      <c r="F9" s="17"/>
      <c r="G9" s="13">
        <f t="shared" si="0"/>
        <v>0</v>
      </c>
    </row>
    <row r="10" spans="1:7" ht="15.75" thickBot="1" x14ac:dyDescent="0.3">
      <c r="A10" s="6"/>
      <c r="B10" s="6"/>
      <c r="C10" s="6"/>
      <c r="D10" s="6"/>
      <c r="E10" s="29" t="s">
        <v>4</v>
      </c>
      <c r="F10" s="30"/>
      <c r="G10" s="18">
        <f>ROUND(G5+G6+G7+G8+G9,2)</f>
        <v>0</v>
      </c>
    </row>
    <row r="11" spans="1:7" ht="15.75" thickBot="1" x14ac:dyDescent="0.3">
      <c r="A11" s="6"/>
      <c r="B11" s="6"/>
      <c r="C11" s="6"/>
      <c r="D11" s="6"/>
      <c r="E11" s="31" t="s">
        <v>5</v>
      </c>
      <c r="F11" s="30"/>
      <c r="G11" s="19">
        <f>ROUND(G10*0.21,2)</f>
        <v>0</v>
      </c>
    </row>
    <row r="12" spans="1:7" ht="15.75" thickBot="1" x14ac:dyDescent="0.3">
      <c r="A12" s="6"/>
      <c r="B12" s="6"/>
      <c r="C12" s="6"/>
      <c r="D12" s="6"/>
      <c r="E12" s="22" t="s">
        <v>6</v>
      </c>
      <c r="F12" s="23"/>
      <c r="G12" s="20">
        <f>ROUND(G10+G11,2)</f>
        <v>0</v>
      </c>
    </row>
    <row r="13" spans="1:7" x14ac:dyDescent="0.25">
      <c r="A13" s="6"/>
      <c r="B13" s="6"/>
      <c r="C13" s="6"/>
      <c r="D13" s="6"/>
      <c r="E13" s="6"/>
      <c r="F13" s="6"/>
      <c r="G13" s="6"/>
    </row>
    <row r="14" spans="1:7" x14ac:dyDescent="0.25">
      <c r="A14" s="6"/>
      <c r="B14" s="6"/>
      <c r="C14" s="6"/>
      <c r="D14" s="6"/>
      <c r="E14" s="6"/>
      <c r="F14" s="6"/>
      <c r="G14" s="6"/>
    </row>
    <row r="15" spans="1:7" x14ac:dyDescent="0.25">
      <c r="A15" s="6"/>
      <c r="B15" s="6"/>
      <c r="C15" s="6"/>
      <c r="D15" s="6"/>
      <c r="E15" s="6"/>
      <c r="F15" s="6"/>
      <c r="G15" s="6"/>
    </row>
    <row r="16" spans="1:7" x14ac:dyDescent="0.25">
      <c r="A16" s="6"/>
      <c r="B16" s="6"/>
      <c r="C16" s="6"/>
      <c r="D16" s="6"/>
      <c r="E16" s="6"/>
      <c r="F16" s="6"/>
      <c r="G16" s="6"/>
    </row>
    <row r="17" spans="1:7" x14ac:dyDescent="0.25">
      <c r="A17" s="6"/>
      <c r="B17" s="6"/>
      <c r="C17" s="6"/>
      <c r="D17" s="6"/>
      <c r="E17" s="6"/>
      <c r="F17" s="6"/>
      <c r="G17" s="6"/>
    </row>
    <row r="18" spans="1:7" x14ac:dyDescent="0.25">
      <c r="A18" s="6"/>
      <c r="B18" s="6"/>
      <c r="C18" s="6"/>
      <c r="D18" s="6"/>
      <c r="E18" s="6"/>
      <c r="F18" s="6"/>
      <c r="G18" s="6"/>
    </row>
  </sheetData>
  <mergeCells count="6">
    <mergeCell ref="E12:F12"/>
    <mergeCell ref="A1:D1"/>
    <mergeCell ref="A3:G3"/>
    <mergeCell ref="E10:F10"/>
    <mergeCell ref="E11:F11"/>
    <mergeCell ref="A2:B2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C9A2CAD18A3F48B4C65C6590F619E0" ma:contentTypeVersion="7" ma:contentTypeDescription="Vytvoří nový dokument" ma:contentTypeScope="" ma:versionID="796c58844cbdd99bafb407da8dfab8bb">
  <xsd:schema xmlns:xsd="http://www.w3.org/2001/XMLSchema" xmlns:xs="http://www.w3.org/2001/XMLSchema" xmlns:p="http://schemas.microsoft.com/office/2006/metadata/properties" xmlns:ns3="9064ffdd-f76f-45f3-a12a-acef73e87d1f" targetNamespace="http://schemas.microsoft.com/office/2006/metadata/properties" ma:root="true" ma:fieldsID="ae5128ad37510f3a0d8105533f2748c6" ns3:_="">
    <xsd:import namespace="9064ffdd-f76f-45f3-a12a-acef73e87d1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64ffdd-f76f-45f3-a12a-acef73e87d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DBA2B01-72E8-48D5-86B5-CCC9D94F6F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64ffdd-f76f-45f3-a12a-acef73e87d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654F04-7675-478E-B51F-547F76C8C9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49D9AC-8C57-4480-93F1-2D64B6A95295}">
  <ds:schemaRefs>
    <ds:schemaRef ds:uri="http://purl.org/dc/terms/"/>
    <ds:schemaRef ds:uri="http://schemas.openxmlformats.org/package/2006/metadata/core-properties"/>
    <ds:schemaRef ds:uri="9064ffdd-f76f-45f3-a12a-acef73e87d1f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Chmeler Ivo</dc:creator>
  <cp:lastModifiedBy>Biľová Oľga</cp:lastModifiedBy>
  <dcterms:created xsi:type="dcterms:W3CDTF">2016-10-11T08:10:27Z</dcterms:created>
  <dcterms:modified xsi:type="dcterms:W3CDTF">2020-12-07T15:18:40Z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0x0101002DC9A2CAD18A3F48B4C65C6590F619E0</vt:lpwstr>
  </property>
</Properties>
</file>