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24_Drobné ICT - 4.Q 2020 II/1_Výzva/"/>
    </mc:Choice>
  </mc:AlternateContent>
  <xr:revisionPtr revIDLastSave="0" documentId="8_{0A0F6DDA-CE9C-447C-AB04-C368C023D606}" xr6:coauthVersionLast="45" xr6:coauthVersionMax="45" xr10:uidLastSave="{00000000-0000-0000-0000-000000000000}"/>
  <bookViews>
    <workbookView xWindow="20370" yWindow="-120" windowWidth="25440" windowHeight="1539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45" i="10" l="1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T45" i="10" l="1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74" i="10" l="1"/>
  <c r="V74" i="10" s="1"/>
  <c r="T73" i="10"/>
  <c r="V73" i="10" s="1"/>
  <c r="T72" i="10"/>
  <c r="V72" i="10" s="1"/>
  <c r="T71" i="10"/>
  <c r="V71" i="10" s="1"/>
  <c r="T70" i="10"/>
  <c r="V70" i="10" s="1"/>
  <c r="T68" i="10"/>
  <c r="V68" i="10" s="1"/>
  <c r="T67" i="10"/>
  <c r="V67" i="10" s="1"/>
  <c r="T65" i="10"/>
  <c r="V65" i="10" s="1"/>
  <c r="T44" i="10"/>
  <c r="V44" i="10" s="1"/>
  <c r="T43" i="10"/>
  <c r="V43" i="10" s="1"/>
  <c r="T42" i="10"/>
  <c r="V42" i="10" s="1"/>
  <c r="T40" i="10"/>
  <c r="V40" i="10" s="1"/>
  <c r="T39" i="10"/>
  <c r="V39" i="10" s="1"/>
  <c r="T37" i="10"/>
  <c r="V37" i="10" s="1"/>
  <c r="T36" i="10"/>
  <c r="V36" i="10" s="1"/>
  <c r="T35" i="10"/>
  <c r="V35" i="10" s="1"/>
  <c r="T34" i="10"/>
  <c r="V34" i="10" s="1"/>
  <c r="T33" i="10"/>
  <c r="V33" i="10" s="1"/>
  <c r="T32" i="10" l="1"/>
  <c r="V32" i="10" l="1"/>
  <c r="V75" i="10" l="1" a="1"/>
  <c r="V75" i="10" s="1"/>
  <c r="W75" i="10" s="1"/>
  <c r="X75" i="10" s="1"/>
</calcChain>
</file>

<file path=xl/sharedStrings.xml><?xml version="1.0" encoding="utf-8"?>
<sst xmlns="http://schemas.openxmlformats.org/spreadsheetml/2006/main" count="232" uniqueCount="116">
  <si>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</si>
  <si>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</si>
  <si>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</si>
  <si>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</si>
  <si>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</si>
  <si>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</si>
  <si>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</si>
  <si>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</si>
  <si>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</si>
  <si>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</si>
  <si>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</si>
  <si>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</si>
  <si>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</si>
  <si>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</si>
  <si>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</si>
  <si>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</si>
  <si>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</si>
  <si>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</si>
  <si>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</si>
  <si>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</si>
  <si>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</si>
  <si>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</si>
  <si>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</si>
  <si>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</si>
  <si>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</si>
  <si>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</si>
  <si>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</si>
  <si>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</si>
  <si>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</si>
  <si>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</si>
  <si>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</si>
  <si>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</si>
  <si>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</si>
  <si>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</si>
  <si>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</si>
  <si>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</si>
  <si>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</si>
  <si>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</si>
  <si>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</si>
  <si>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</si>
  <si>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</si>
  <si>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</si>
  <si>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</si>
  <si>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</si>
  <si>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</si>
  <si>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</si>
  <si>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</si>
  <si>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</si>
  <si>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</si>
  <si>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</si>
  <si>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</si>
  <si>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</si>
  <si>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</si>
  <si>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</si>
  <si>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</si>
  <si>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</si>
  <si>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</si>
  <si>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</si>
  <si>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</si>
  <si>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</si>
  <si>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</si>
  <si>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</si>
  <si>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</si>
  <si>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</si>
  <si>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</si>
  <si>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</si>
  <si>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</si>
  <si>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</si>
  <si>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</si>
  <si>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Marschnerová Zuzana, mobil: 475 240 300, zuzana.marschnerova@csicr.cz</t>
  </si>
  <si>
    <t>Egertová Jana, mobil: 606 034 575, jana.egertova@csicr.cz</t>
  </si>
  <si>
    <t>Celková cena včetně DPH</t>
  </si>
  <si>
    <t>CELKEM</t>
  </si>
  <si>
    <t>Hůrková Jaroslava, mobil: 728 947 118, jaroslava.hurkova@csicr.cz</t>
  </si>
  <si>
    <r>
      <t xml:space="preserve">NAPÁJECÍ ADAPTÉRY - </t>
    </r>
    <r>
      <rPr>
        <b/>
        <sz val="11"/>
        <color rgb="FFFF0000"/>
        <rFont val="Calibri"/>
        <family val="2"/>
        <charset val="238"/>
        <scheme val="minor"/>
      </rPr>
      <t>akceptujeme i alternativní s odpovídajícími parametry a garancí funkčnosti</t>
    </r>
  </si>
  <si>
    <t>AC/DC adaptér pro notebook Dell Latitude E7440, Input 240 V, 2,5 A, 50 Hz,Output 19,5 V, 4,62 A, 90 W</t>
  </si>
  <si>
    <t>AC/DC adaptér pro notebook Dell Latitude E7270, Input 240V-1,5A, 50-60HZ, Output 19.5V, 3,34A, 65 W</t>
  </si>
  <si>
    <t>SÍŤOVÉ PRVKY</t>
  </si>
  <si>
    <t>Switch 8 Ports 10/100 RJ 45</t>
  </si>
  <si>
    <t>Switch Gigabit, 8port 10/100/1000,VLAN, Web Managed, desktop, bez ventilátorů</t>
  </si>
  <si>
    <t>Patch kabel CAT5e UTP RJ45-RJ45, délka 5 metrů, barva žlutá</t>
  </si>
  <si>
    <t>HDMI KABELY A REDUKCE</t>
  </si>
  <si>
    <t>Propojovací HDMI kabel High Speed + Ethernet, zlacené kontakty, konektory HDMI A, délka 1,5 metru</t>
  </si>
  <si>
    <t>Propojovací kabel DVI - HDMI propojovací, stíněný, 2m</t>
  </si>
  <si>
    <t>Brašna pro notebook 14", polstr. prostor pro NB, odnímatelný ramenní popruh, úložný prostor, černá</t>
  </si>
  <si>
    <t>USB externí čtečka karet,podpora SD, SDHC, SDXC, micro SD, micro SDHC, micro SDXC, Compact Flash a Memory Stick</t>
  </si>
  <si>
    <t>Dell Latitude E7240 s min. kapacitou 44Wh - 6000mAh, 7,4 V, kompatibilní s typem WD52H</t>
  </si>
  <si>
    <t>Dell Latitude E7250 s min. kapactou 52 Wh, 7,4 V, kompatibilní s typem VFV59</t>
  </si>
  <si>
    <t>Dell Latitude E7450 s min. kapacitou 43 Wh - 5800 mAh, 7.4 V, kompatibilní s typem 3RNFD</t>
  </si>
  <si>
    <t>Dell Latitude E7270 s min. kapacitou 55 Wh, 7,6 V, kompatibilní s typem J60J5</t>
  </si>
  <si>
    <t>Dell Latitude E7470 s min. kapacitou 55 Wh, 7,6 V, kompatibilní s typem J60J5</t>
  </si>
  <si>
    <t>Dell Latitude E5490 s min. kapacitou 68 Wh - 8500mAh, 7,6V, kompatibilní s typem GJKNX</t>
  </si>
  <si>
    <t>Wi-Fi AP, Dual-Band - 2,4 GHz a 5 GHz, nutná kompatibilita se SW centrální správy UniFi Controller v5.X, podpora 802.11 a/b/g/n/ac, min. 3x3 MIMO, funkce AP/Hotspot, 2x GLAN, součástí balení PoE adaptér</t>
  </si>
  <si>
    <t>Patch kabel CAT5e UTP RJ45-RJ45, délka 0,5 m, barva červená</t>
  </si>
  <si>
    <t>Patch kabel CAT5e UTP RJ45-RJ45, délka 0,5 m, barva modrá</t>
  </si>
  <si>
    <t>Patch kabel CAT5e UTP RJ45-RJ45, délka 0,5 m, barva zelená</t>
  </si>
  <si>
    <t>Patch kabel CAT5e UTP RJ45-RJ45, délka 0,5 m, barva šedá</t>
  </si>
  <si>
    <t>Patch kabel CAT5e UTP RJ45-RJ45, délka 1,5 metru, barva zelená</t>
  </si>
  <si>
    <t>Patch kabel CAT5e UTP RJ45-RJ45, délka 1,5 metru, barva červená</t>
  </si>
  <si>
    <t>Patch kabel CAT5e UTP RJ45-RJ45, délka 1,5 metru, barva modrá</t>
  </si>
  <si>
    <t>Patch kabel CAT5e UTP RJ45-RJ45, délka 1 metr, barva červená</t>
  </si>
  <si>
    <t>Patch kabel CAT5e UTP RJ45-RJ45, délka 1 metr, barva šedá</t>
  </si>
  <si>
    <t>Patch kabel CAT5e UTP RJ45-RJ45, délka 1,5 metru, barva žlutá</t>
  </si>
  <si>
    <t>Patch kabel CAT5e UTP RJ45-RJ45, délka 1,5 metr, barva šedá</t>
  </si>
  <si>
    <t>Patch kabel CAT5e UTP RJ45-RJ45, délka 1 metr barva modrá</t>
  </si>
  <si>
    <t>Patch kabel CAT5e UTP RJ45-RJ45, délka 1 metr, barva zelená</t>
  </si>
  <si>
    <t>Patch kabel CAT5e UTP RJ45-RJ45, délka 1 metr, barva žlutá</t>
  </si>
  <si>
    <t>Patch kabel CAT5e UTP RJ45-RJ45, délka 2 metry, barva červená</t>
  </si>
  <si>
    <t>Patch kabel CAT5e UTP RJ45-RJ45, délka 2 metry, barva modrá</t>
  </si>
  <si>
    <t>Patch kabel CAT5e UTP RJ45-RJ45, délka 2 metry, barva zelená</t>
  </si>
  <si>
    <t>Patch kabel CAT5e UTP RJ45-RJ45, délka 2 metry, barva žlutá</t>
  </si>
  <si>
    <t>Patch kabel CAT5e UTP RJ45-RJ45, délka 2 metry, barva šedá</t>
  </si>
  <si>
    <t>Patch kabel CAT5e UTP RJ45-RJ45, délka 0,5 m, barva žlutá</t>
  </si>
  <si>
    <t>Ks</t>
  </si>
  <si>
    <t>ČESKÁ ŠKOLNÍ INSPEKCE - PŘÍLOHA KUPNÍ SMLOUVY - Drobné ICT - 4. Q 2020 II. ČŠIG-S-481/20-G42, čj. ČŠIG-4743/20-G42</t>
  </si>
  <si>
    <t>Kompletní zadávací podmínky jsou stanoveny ve Výzvě k podání nabídek č.j. ČŠIG-4743/20-G42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</si>
</sst>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_K_č"/>
    <numFmt numFmtId="165" formatCode="#,##0.00\ &quot;Kč&quot;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4" fontId="0" fillId="0" borderId="0" xfId="0" applyNumberFormat="1" applyFill="1" applyProtection="1">
      <protection locked="0"/>
    </xf>
    <xf numFmtId="0" fontId="9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7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44" fontId="0" fillId="3" borderId="2" xfId="0" applyNumberFormat="1" applyFill="1" applyBorder="1" applyAlignment="1" applyProtection="1">
      <alignment horizontal="center"/>
    </xf>
    <xf numFmtId="0" fontId="0" fillId="2" borderId="21" xfId="0" applyFill="1" applyBorder="1" applyAlignment="1" applyProtection="1">
      <alignment horizontal="center"/>
    </xf>
    <xf numFmtId="0" fontId="0" fillId="0" borderId="22" xfId="0" applyFill="1" applyBorder="1" applyAlignment="1" applyProtection="1">
      <alignment horizontal="center"/>
    </xf>
    <xf numFmtId="0" fontId="0" fillId="3" borderId="0" xfId="0" applyFill="1" applyProtection="1">
      <protection locked="0"/>
    </xf>
    <xf numFmtId="0" fontId="9" fillId="3" borderId="4" xfId="0" applyFont="1" applyFill="1" applyBorder="1" applyAlignment="1" applyProtection="1">
      <alignment horizontal="center" vertical="center" wrapText="1"/>
    </xf>
    <xf numFmtId="0" fontId="0" fillId="3" borderId="2" xfId="0" applyFill="1" applyBorder="1" applyAlignment="1" applyProtection="1">
      <alignment horizontal="center"/>
    </xf>
    <xf numFmtId="0" fontId="0" fillId="3" borderId="3" xfId="0" applyFill="1" applyBorder="1" applyAlignment="1" applyProtection="1">
      <alignment horizontal="center"/>
    </xf>
    <xf numFmtId="0" fontId="0" fillId="3" borderId="0" xfId="0" applyFill="1" applyAlignment="1" applyProtection="1">
      <alignment horizontal="center"/>
      <protection locked="0"/>
    </xf>
    <xf numFmtId="165" fontId="0" fillId="2" borderId="2" xfId="0" applyNumberFormat="1" applyFill="1" applyBorder="1" applyAlignment="1" applyProtection="1">
      <alignment horizontal="center"/>
    </xf>
    <xf numFmtId="0" fontId="0" fillId="0" borderId="9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0" borderId="9" xfId="0" applyFont="1" applyFill="1" applyBorder="1" applyAlignment="1" applyProtection="1">
      <alignment horizontal="center"/>
    </xf>
    <xf numFmtId="0" fontId="0" fillId="0" borderId="8" xfId="0" applyFont="1" applyFill="1" applyBorder="1" applyAlignment="1" applyProtection="1">
      <alignment horizontal="center"/>
    </xf>
    <xf numFmtId="0" fontId="0" fillId="0" borderId="3" xfId="0" applyFont="1" applyFill="1" applyBorder="1" applyAlignment="1" applyProtection="1">
      <alignment horizontal="center"/>
    </xf>
    <xf numFmtId="0" fontId="0" fillId="3" borderId="9" xfId="0" applyFill="1" applyBorder="1" applyAlignment="1" applyProtection="1">
      <alignment horizontal="center"/>
    </xf>
    <xf numFmtId="0" fontId="0" fillId="0" borderId="5" xfId="0" applyFill="1" applyBorder="1" applyAlignment="1" applyProtection="1"/>
    <xf numFmtId="0" fontId="0" fillId="0" borderId="9" xfId="0" applyBorder="1" applyAlignment="1"/>
    <xf numFmtId="0" fontId="1" fillId="0" borderId="23" xfId="0" applyFont="1" applyBorder="1" applyAlignment="1"/>
    <xf numFmtId="44" fontId="1" fillId="0" borderId="23" xfId="0" applyNumberFormat="1" applyFont="1" applyFill="1" applyBorder="1" applyAlignment="1" applyProtection="1">
      <alignment horizontal="center"/>
      <protection locked="0"/>
    </xf>
    <xf numFmtId="0" fontId="0" fillId="0" borderId="24" xfId="0" applyFill="1" applyBorder="1" applyAlignment="1" applyProtection="1">
      <alignment horizontal="center"/>
    </xf>
    <xf numFmtId="0" fontId="0" fillId="0" borderId="25" xfId="0" applyFill="1" applyBorder="1" applyAlignment="1" applyProtection="1">
      <alignment horizontal="center"/>
    </xf>
    <xf numFmtId="44" fontId="0" fillId="0" borderId="20" xfId="0" applyNumberFormat="1" applyFill="1" applyBorder="1" applyAlignment="1" applyProtection="1">
      <alignment horizontal="center"/>
    </xf>
    <xf numFmtId="0" fontId="0" fillId="0" borderId="5" xfId="0" applyFill="1" applyBorder="1" applyAlignment="1" applyProtection="1"/>
    <xf numFmtId="0" fontId="0" fillId="0" borderId="9" xfId="0" applyFill="1" applyBorder="1" applyAlignment="1" applyProtection="1"/>
    <xf numFmtId="0" fontId="0" fillId="0" borderId="9" xfId="0" applyBorder="1" applyAlignment="1"/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0" fillId="0" borderId="5" xfId="0" applyFill="1" applyBorder="1" applyAlignment="1" applyProtection="1">
      <alignment vertical="center" wrapText="1"/>
    </xf>
    <xf numFmtId="0" fontId="0" fillId="0" borderId="9" xfId="0" applyBorder="1" applyAlignment="1">
      <alignment wrapText="1"/>
    </xf>
    <xf numFmtId="0" fontId="0" fillId="0" borderId="12" xfId="0" applyBorder="1" applyAlignment="1"/>
    <xf numFmtId="0" fontId="0" fillId="0" borderId="7" xfId="0" applyBorder="1" applyAlignment="1"/>
    <xf numFmtId="0" fontId="0" fillId="0" borderId="11" xfId="0" applyBorder="1" applyAlignment="1"/>
    <xf numFmtId="0" fontId="0" fillId="3" borderId="5" xfId="0" applyFill="1" applyBorder="1" applyAlignment="1" applyProtection="1">
      <protection locked="0"/>
    </xf>
    <xf numFmtId="0" fontId="0" fillId="3" borderId="9" xfId="0" applyFill="1" applyBorder="1" applyAlignment="1"/>
    <xf numFmtId="0" fontId="1" fillId="2" borderId="5" xfId="0" applyFont="1" applyFill="1" applyBorder="1" applyAlignment="1" applyProtection="1"/>
    <xf numFmtId="0" fontId="0" fillId="0" borderId="12" xfId="0" applyFill="1" applyBorder="1" applyAlignment="1"/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9" fillId="0" borderId="16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8" xfId="0" applyFill="1" applyBorder="1" applyAlignment="1" applyProtection="1"/>
    <xf numFmtId="0" fontId="0" fillId="0" borderId="19" xfId="0" applyBorder="1" applyAlignment="1"/>
    <xf numFmtId="0" fontId="0" fillId="0" borderId="1" xfId="0" applyBorder="1" applyAlignment="1"/>
    <xf numFmtId="0" fontId="0" fillId="0" borderId="1" xfId="0" applyFill="1" applyBorder="1" applyAlignment="1"/>
    <xf numFmtId="0" fontId="12" fillId="0" borderId="0" xfId="0" applyFont="1" applyAlignment="1"/>
    <xf numFmtId="0" fontId="6" fillId="0" borderId="0" xfId="0" applyFont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vertical="top"/>
    </xf>
    <xf numFmtId="0" fontId="0" fillId="3" borderId="5" xfId="0" applyFill="1" applyBorder="1" applyAlignment="1" applyProtection="1">
      <alignment horizontal="left"/>
    </xf>
    <xf numFmtId="0" fontId="0" fillId="3" borderId="9" xfId="0" applyFill="1" applyBorder="1" applyAlignment="1" applyProtection="1">
      <alignment horizontal="left"/>
    </xf>
    <xf numFmtId="0" fontId="0" fillId="3" borderId="14" xfId="0" applyFill="1" applyBorder="1" applyAlignment="1" applyProtection="1">
      <alignment horizontal="left" wrapText="1"/>
      <protection locked="0"/>
    </xf>
    <xf numFmtId="0" fontId="0" fillId="3" borderId="15" xfId="0" applyFill="1" applyBorder="1" applyAlignment="1" applyProtection="1">
      <alignment horizontal="left" wrapText="1"/>
      <protection locked="0"/>
    </xf>
    <xf numFmtId="0" fontId="0" fillId="0" borderId="5" xfId="0" applyFont="1" applyFill="1" applyBorder="1" applyAlignment="1" applyProtection="1"/>
    <xf numFmtId="0" fontId="0" fillId="0" borderId="5" xfId="0" applyFont="1" applyFill="1" applyBorder="1" applyAlignment="1" applyProtection="1">
      <alignment horizontal="left"/>
    </xf>
    <xf numFmtId="0" fontId="0" fillId="0" borderId="9" xfId="0" applyFont="1" applyFill="1" applyBorder="1" applyAlignment="1" applyProtection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80"/>
  <sheetViews>
    <sheetView tabSelected="1" zoomScaleNormal="100" workbookViewId="0">
      <selection activeCell="O60" sqref="O60"/>
    </sheetView>
  </sheetViews>
  <sheetFormatPr defaultRowHeight="15" x14ac:dyDescent="0.25"/>
  <cols>
    <col min="1" max="2" width="9.140625" style="8"/>
    <col min="3" max="3" width="92.2851562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37" customWidth="1"/>
    <col min="15" max="15" width="12" style="8" customWidth="1"/>
    <col min="16" max="19" width="12" style="37" customWidth="1"/>
    <col min="20" max="20" width="12" style="8" customWidth="1"/>
    <col min="21" max="21" width="15.7109375" style="8" customWidth="1"/>
    <col min="22" max="22" width="19.7109375" style="8" customWidth="1"/>
    <col min="23" max="23" width="17.5703125" style="8" bestFit="1" customWidth="1"/>
    <col min="24" max="24" width="13.85546875" style="8" bestFit="1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82" t="s">
        <v>114</v>
      </c>
      <c r="C2" s="83"/>
      <c r="D2" s="83"/>
      <c r="E2" s="83"/>
      <c r="F2" s="83"/>
      <c r="G2" s="83"/>
      <c r="H2" s="83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84" t="s">
        <v>32</v>
      </c>
      <c r="C4" s="83"/>
      <c r="D4"/>
      <c r="E4"/>
      <c r="F4"/>
      <c r="G4"/>
      <c r="H4"/>
      <c r="I4"/>
    </row>
    <row r="5" spans="1:9" ht="15.75" x14ac:dyDescent="0.25">
      <c r="B5" s="16" t="s">
        <v>33</v>
      </c>
      <c r="C5" s="85" t="s">
        <v>34</v>
      </c>
      <c r="D5" s="85"/>
      <c r="E5" s="85"/>
      <c r="F5" s="85"/>
      <c r="G5" s="85"/>
      <c r="H5" s="86"/>
      <c r="I5" s="86"/>
    </row>
    <row r="6" spans="1:9" ht="15.75" x14ac:dyDescent="0.25">
      <c r="B6" s="16" t="s">
        <v>35</v>
      </c>
      <c r="C6" s="85" t="s">
        <v>36</v>
      </c>
      <c r="D6" s="85"/>
      <c r="E6" s="85"/>
      <c r="F6" s="85"/>
      <c r="G6" s="85"/>
      <c r="H6" s="86"/>
      <c r="I6" s="86"/>
    </row>
    <row r="7" spans="1:9" ht="35.1" customHeight="1" x14ac:dyDescent="0.25">
      <c r="B7" s="16" t="s">
        <v>37</v>
      </c>
      <c r="C7" s="87" t="s">
        <v>54</v>
      </c>
      <c r="D7" s="87"/>
      <c r="E7" s="87"/>
      <c r="F7" s="87"/>
      <c r="G7" s="88"/>
      <c r="H7" s="78"/>
      <c r="I7" s="78"/>
    </row>
    <row r="8" spans="1:9" ht="35.1" customHeight="1" x14ac:dyDescent="0.25">
      <c r="A8" s="17"/>
      <c r="B8" s="18" t="s">
        <v>38</v>
      </c>
      <c r="C8" s="87" t="s">
        <v>115</v>
      </c>
      <c r="D8" s="87"/>
      <c r="E8" s="87"/>
      <c r="F8" s="87"/>
      <c r="G8" s="87"/>
      <c r="H8" s="78"/>
      <c r="I8" s="78"/>
    </row>
    <row r="9" spans="1:9" ht="18.75" x14ac:dyDescent="0.3">
      <c r="B9" s="15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89" t="s">
        <v>39</v>
      </c>
      <c r="C10" s="90"/>
      <c r="D10" s="90"/>
      <c r="E10" s="90"/>
      <c r="F10" s="90"/>
      <c r="G10" s="90"/>
      <c r="H10" s="91"/>
      <c r="I10" s="91"/>
    </row>
    <row r="11" spans="1:9" x14ac:dyDescent="0.25">
      <c r="B11" s="92" t="s">
        <v>40</v>
      </c>
      <c r="C11" s="93"/>
      <c r="D11" s="92" t="s">
        <v>41</v>
      </c>
      <c r="E11" s="78"/>
      <c r="F11" s="78"/>
      <c r="G11" s="78"/>
      <c r="H11" s="78"/>
      <c r="I11" s="78"/>
    </row>
    <row r="12" spans="1:9" x14ac:dyDescent="0.25">
      <c r="B12" s="79" t="s">
        <v>42</v>
      </c>
      <c r="C12" s="78"/>
      <c r="D12" s="65" t="s">
        <v>70</v>
      </c>
      <c r="E12" s="66"/>
      <c r="F12" s="66"/>
      <c r="G12" s="66"/>
      <c r="H12" s="66"/>
      <c r="I12" s="67"/>
    </row>
    <row r="13" spans="1:9" x14ac:dyDescent="0.25">
      <c r="B13" s="79" t="s">
        <v>43</v>
      </c>
      <c r="C13" s="78"/>
      <c r="D13" s="78" t="s">
        <v>44</v>
      </c>
      <c r="E13" s="78"/>
      <c r="F13" s="78"/>
      <c r="G13" s="78"/>
      <c r="H13" s="78"/>
      <c r="I13" s="78"/>
    </row>
    <row r="14" spans="1:9" x14ac:dyDescent="0.25">
      <c r="B14" s="79" t="s">
        <v>45</v>
      </c>
      <c r="C14" s="78"/>
      <c r="D14" s="78" t="s">
        <v>30</v>
      </c>
      <c r="E14" s="78"/>
      <c r="F14" s="78"/>
      <c r="G14" s="78"/>
      <c r="H14" s="78"/>
      <c r="I14" s="78"/>
    </row>
    <row r="15" spans="1:9" x14ac:dyDescent="0.25">
      <c r="B15" s="79" t="s">
        <v>46</v>
      </c>
      <c r="C15" s="78"/>
      <c r="D15" s="78" t="s">
        <v>73</v>
      </c>
      <c r="E15" s="78"/>
      <c r="F15" s="78"/>
      <c r="G15" s="78"/>
      <c r="H15" s="78"/>
      <c r="I15" s="78"/>
    </row>
    <row r="16" spans="1:9" x14ac:dyDescent="0.25">
      <c r="B16" s="79" t="s">
        <v>47</v>
      </c>
      <c r="C16" s="78"/>
      <c r="D16" s="78" t="s">
        <v>28</v>
      </c>
      <c r="E16" s="78"/>
      <c r="F16" s="78"/>
      <c r="G16" s="78"/>
      <c r="H16" s="78"/>
      <c r="I16" s="78"/>
    </row>
    <row r="17" spans="1:22" x14ac:dyDescent="0.25">
      <c r="B17" s="79" t="s">
        <v>48</v>
      </c>
      <c r="C17" s="78"/>
      <c r="D17" s="78" t="s">
        <v>69</v>
      </c>
      <c r="E17" s="78"/>
      <c r="F17" s="78"/>
      <c r="G17" s="78"/>
      <c r="H17" s="78"/>
      <c r="I17" s="78"/>
    </row>
    <row r="18" spans="1:22" x14ac:dyDescent="0.25">
      <c r="B18" s="71" t="s">
        <v>55</v>
      </c>
      <c r="C18" s="67"/>
      <c r="D18" s="65" t="s">
        <v>21</v>
      </c>
      <c r="E18" s="66"/>
      <c r="F18" s="66"/>
      <c r="G18" s="66"/>
      <c r="H18" s="66"/>
      <c r="I18" s="67"/>
    </row>
    <row r="19" spans="1:22" x14ac:dyDescent="0.25">
      <c r="B19" s="71" t="s">
        <v>56</v>
      </c>
      <c r="C19" s="67"/>
      <c r="D19" s="65" t="s">
        <v>29</v>
      </c>
      <c r="E19" s="66"/>
      <c r="F19" s="66"/>
      <c r="G19" s="66"/>
      <c r="H19" s="66"/>
      <c r="I19" s="67"/>
    </row>
    <row r="20" spans="1:22" x14ac:dyDescent="0.25">
      <c r="B20" s="79" t="s">
        <v>49</v>
      </c>
      <c r="C20" s="78"/>
      <c r="D20" s="78" t="s">
        <v>27</v>
      </c>
      <c r="E20" s="78"/>
      <c r="F20" s="78"/>
      <c r="G20" s="78"/>
      <c r="H20" s="78"/>
      <c r="I20" s="78"/>
    </row>
    <row r="21" spans="1:22" x14ac:dyDescent="0.25">
      <c r="B21" s="71" t="s">
        <v>59</v>
      </c>
      <c r="C21" s="67"/>
      <c r="D21" s="65" t="s">
        <v>22</v>
      </c>
      <c r="E21" s="66"/>
      <c r="F21" s="66"/>
      <c r="G21" s="66"/>
      <c r="H21" s="66"/>
      <c r="I21" s="67"/>
    </row>
    <row r="22" spans="1:22" x14ac:dyDescent="0.25">
      <c r="B22" s="79" t="s">
        <v>50</v>
      </c>
      <c r="C22" s="78"/>
      <c r="D22" s="78" t="s">
        <v>23</v>
      </c>
      <c r="E22" s="78"/>
      <c r="F22" s="78"/>
      <c r="G22" s="78"/>
      <c r="H22" s="78"/>
      <c r="I22" s="78"/>
    </row>
    <row r="23" spans="1:22" x14ac:dyDescent="0.25">
      <c r="B23" s="79" t="s">
        <v>51</v>
      </c>
      <c r="C23" s="78"/>
      <c r="D23" s="78" t="s">
        <v>20</v>
      </c>
      <c r="E23" s="78"/>
      <c r="F23" s="78"/>
      <c r="G23" s="78"/>
      <c r="H23" s="78"/>
      <c r="I23" s="78"/>
    </row>
    <row r="24" spans="1:22" x14ac:dyDescent="0.25">
      <c r="B24" s="71" t="s">
        <v>57</v>
      </c>
      <c r="C24" s="67"/>
      <c r="D24" s="65" t="s">
        <v>68</v>
      </c>
      <c r="E24" s="66"/>
      <c r="F24" s="66"/>
      <c r="G24" s="66"/>
      <c r="H24" s="66"/>
      <c r="I24" s="67"/>
    </row>
    <row r="25" spans="1:22" x14ac:dyDescent="0.25">
      <c r="B25" s="71" t="s">
        <v>58</v>
      </c>
      <c r="C25" s="67"/>
      <c r="D25" s="65" t="s">
        <v>24</v>
      </c>
      <c r="E25" s="66"/>
      <c r="F25" s="66"/>
      <c r="G25" s="66"/>
      <c r="H25" s="66"/>
      <c r="I25" s="67"/>
    </row>
    <row r="26" spans="1:22" x14ac:dyDescent="0.25">
      <c r="B26" s="79" t="s">
        <v>60</v>
      </c>
      <c r="C26" s="78"/>
      <c r="D26" s="78" t="s">
        <v>31</v>
      </c>
      <c r="E26" s="78"/>
      <c r="F26" s="78"/>
      <c r="G26" s="78"/>
      <c r="H26" s="78"/>
      <c r="I26" s="78"/>
    </row>
    <row r="27" spans="1:22" x14ac:dyDescent="0.25">
      <c r="B27" s="19"/>
      <c r="C27" s="20"/>
      <c r="D27" s="20"/>
      <c r="E27" s="21"/>
      <c r="F27" s="20"/>
      <c r="G27" s="20"/>
      <c r="H27" s="20"/>
      <c r="I27" s="20"/>
    </row>
    <row r="28" spans="1:22" ht="21" x14ac:dyDescent="0.35">
      <c r="B28" s="80" t="s">
        <v>52</v>
      </c>
      <c r="C28" s="81"/>
      <c r="D28"/>
      <c r="E28"/>
      <c r="F28"/>
      <c r="G28"/>
      <c r="H28"/>
      <c r="I28"/>
    </row>
    <row r="29" spans="1:22" ht="24.95" customHeight="1" thickBot="1" x14ac:dyDescent="0.3">
      <c r="A29" s="22"/>
      <c r="B29" s="94" t="s">
        <v>53</v>
      </c>
      <c r="C29" s="91"/>
      <c r="D29" s="91"/>
      <c r="E29" s="91"/>
      <c r="F29" s="91"/>
      <c r="G29" s="23"/>
      <c r="H29" s="23"/>
      <c r="I29" s="23"/>
    </row>
    <row r="30" spans="1:22" s="9" customFormat="1" ht="32.25" customHeight="1" thickBot="1" x14ac:dyDescent="0.3">
      <c r="B30" s="74" t="s">
        <v>19</v>
      </c>
      <c r="C30" s="75"/>
      <c r="D30" s="12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38" t="s">
        <v>5</v>
      </c>
      <c r="O30" s="10" t="s">
        <v>7</v>
      </c>
      <c r="P30" s="38" t="s">
        <v>4</v>
      </c>
      <c r="Q30" s="38" t="s">
        <v>10</v>
      </c>
      <c r="R30" s="38" t="s">
        <v>11</v>
      </c>
      <c r="S30" s="38" t="s">
        <v>15</v>
      </c>
      <c r="T30" s="10" t="s">
        <v>26</v>
      </c>
      <c r="U30" s="72" t="s">
        <v>25</v>
      </c>
      <c r="V30" s="72" t="s">
        <v>61</v>
      </c>
    </row>
    <row r="31" spans="1:22" x14ac:dyDescent="0.25">
      <c r="B31" s="76" t="s">
        <v>62</v>
      </c>
      <c r="C31" s="77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1" t="s">
        <v>17</v>
      </c>
      <c r="U31" s="73"/>
      <c r="V31" s="73"/>
    </row>
    <row r="32" spans="1:22" x14ac:dyDescent="0.25">
      <c r="B32" s="61" t="s">
        <v>86</v>
      </c>
      <c r="C32" s="62"/>
      <c r="D32" s="4" t="s">
        <v>1</v>
      </c>
      <c r="E32" s="50"/>
      <c r="F32" s="39">
        <v>2</v>
      </c>
      <c r="G32" s="39"/>
      <c r="H32" s="39"/>
      <c r="I32" s="39"/>
      <c r="J32" s="39"/>
      <c r="K32" s="39"/>
      <c r="L32" s="39"/>
      <c r="M32" s="39"/>
      <c r="N32" s="39">
        <v>1</v>
      </c>
      <c r="O32" s="39"/>
      <c r="P32" s="39"/>
      <c r="Q32" s="39"/>
      <c r="R32" s="39"/>
      <c r="S32" s="39"/>
      <c r="T32" s="32">
        <f t="shared" ref="T32:T74" si="0">SUM(E32:S32)</f>
        <v>3</v>
      </c>
      <c r="U32" s="13"/>
      <c r="V32" s="13">
        <f t="shared" ref="V32:V74" si="1">ROUND(T32*U32,2)</f>
        <v>0</v>
      </c>
    </row>
    <row r="33" spans="2:22" x14ac:dyDescent="0.25">
      <c r="B33" s="61" t="s">
        <v>87</v>
      </c>
      <c r="C33" s="62"/>
      <c r="D33" s="4" t="s">
        <v>1</v>
      </c>
      <c r="E33" s="50">
        <v>3</v>
      </c>
      <c r="F33" s="39">
        <v>1</v>
      </c>
      <c r="G33" s="39">
        <v>1</v>
      </c>
      <c r="H33" s="39"/>
      <c r="I33" s="39">
        <v>1</v>
      </c>
      <c r="J33" s="39"/>
      <c r="K33" s="39"/>
      <c r="L33" s="39"/>
      <c r="M33" s="39"/>
      <c r="N33" s="39"/>
      <c r="O33" s="39"/>
      <c r="P33" s="39">
        <v>1</v>
      </c>
      <c r="Q33" s="39"/>
      <c r="R33" s="39"/>
      <c r="S33" s="39"/>
      <c r="T33" s="32">
        <f t="shared" si="0"/>
        <v>7</v>
      </c>
      <c r="U33" s="13"/>
      <c r="V33" s="13">
        <f t="shared" si="1"/>
        <v>0</v>
      </c>
    </row>
    <row r="34" spans="2:22" x14ac:dyDescent="0.25">
      <c r="B34" s="61" t="s">
        <v>88</v>
      </c>
      <c r="C34" s="62"/>
      <c r="D34" s="4" t="s">
        <v>1</v>
      </c>
      <c r="E34" s="50">
        <v>2</v>
      </c>
      <c r="F34" s="39"/>
      <c r="G34" s="39">
        <v>1</v>
      </c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2">
        <f t="shared" si="0"/>
        <v>3</v>
      </c>
      <c r="U34" s="13"/>
      <c r="V34" s="13">
        <f t="shared" si="1"/>
        <v>0</v>
      </c>
    </row>
    <row r="35" spans="2:22" x14ac:dyDescent="0.25">
      <c r="B35" s="61" t="s">
        <v>89</v>
      </c>
      <c r="C35" s="62"/>
      <c r="D35" s="4" t="s">
        <v>1</v>
      </c>
      <c r="E35" s="50"/>
      <c r="F35" s="39"/>
      <c r="G35" s="39"/>
      <c r="H35" s="39"/>
      <c r="I35" s="39"/>
      <c r="J35" s="39"/>
      <c r="K35" s="39"/>
      <c r="L35" s="39">
        <v>1</v>
      </c>
      <c r="M35" s="39"/>
      <c r="N35" s="39"/>
      <c r="O35" s="39"/>
      <c r="P35" s="39"/>
      <c r="Q35" s="39"/>
      <c r="R35" s="39"/>
      <c r="S35" s="39"/>
      <c r="T35" s="32">
        <f t="shared" si="0"/>
        <v>1</v>
      </c>
      <c r="U35" s="13"/>
      <c r="V35" s="13">
        <f t="shared" si="1"/>
        <v>0</v>
      </c>
    </row>
    <row r="36" spans="2:22" x14ac:dyDescent="0.25">
      <c r="B36" s="61" t="s">
        <v>90</v>
      </c>
      <c r="C36" s="62"/>
      <c r="D36" s="4" t="s">
        <v>1</v>
      </c>
      <c r="E36" s="50"/>
      <c r="F36" s="39"/>
      <c r="G36" s="39"/>
      <c r="H36" s="39"/>
      <c r="I36" s="39"/>
      <c r="J36" s="39"/>
      <c r="K36" s="39"/>
      <c r="L36" s="39"/>
      <c r="M36" s="39"/>
      <c r="N36" s="39">
        <v>2</v>
      </c>
      <c r="O36" s="39"/>
      <c r="P36" s="39"/>
      <c r="Q36" s="39"/>
      <c r="R36" s="39"/>
      <c r="S36" s="39"/>
      <c r="T36" s="32">
        <f t="shared" si="0"/>
        <v>2</v>
      </c>
      <c r="U36" s="34"/>
      <c r="V36" s="13">
        <f t="shared" si="1"/>
        <v>0</v>
      </c>
    </row>
    <row r="37" spans="2:22" x14ac:dyDescent="0.25">
      <c r="B37" s="68" t="s">
        <v>91</v>
      </c>
      <c r="C37" s="69"/>
      <c r="D37" s="4" t="s">
        <v>1</v>
      </c>
      <c r="E37" s="50"/>
      <c r="F37" s="39"/>
      <c r="G37" s="39">
        <v>1</v>
      </c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2">
        <f t="shared" si="0"/>
        <v>1</v>
      </c>
      <c r="U37" s="13"/>
      <c r="V37" s="13">
        <f t="shared" si="1"/>
        <v>0</v>
      </c>
    </row>
    <row r="38" spans="2:22" x14ac:dyDescent="0.25">
      <c r="B38" s="70" t="s">
        <v>74</v>
      </c>
      <c r="C38" s="60"/>
      <c r="D38" s="6" t="s">
        <v>0</v>
      </c>
      <c r="E38" s="6" t="s">
        <v>18</v>
      </c>
      <c r="F38" s="7" t="s">
        <v>18</v>
      </c>
      <c r="G38" s="7" t="s">
        <v>18</v>
      </c>
      <c r="H38" s="7" t="s">
        <v>18</v>
      </c>
      <c r="I38" s="7" t="s">
        <v>18</v>
      </c>
      <c r="J38" s="7" t="s">
        <v>18</v>
      </c>
      <c r="K38" s="7" t="s">
        <v>18</v>
      </c>
      <c r="L38" s="7" t="s">
        <v>18</v>
      </c>
      <c r="M38" s="7" t="s">
        <v>18</v>
      </c>
      <c r="N38" s="7" t="s">
        <v>18</v>
      </c>
      <c r="O38" s="7" t="s">
        <v>18</v>
      </c>
      <c r="P38" s="7" t="s">
        <v>18</v>
      </c>
      <c r="Q38" s="7" t="s">
        <v>18</v>
      </c>
      <c r="R38" s="7" t="s">
        <v>18</v>
      </c>
      <c r="S38" s="7" t="s">
        <v>18</v>
      </c>
      <c r="T38" s="31"/>
      <c r="U38" s="42"/>
      <c r="V38" s="33"/>
    </row>
    <row r="39" spans="2:22" x14ac:dyDescent="0.25">
      <c r="B39" s="58" t="s">
        <v>75</v>
      </c>
      <c r="C39" s="60"/>
      <c r="D39" s="4" t="s">
        <v>1</v>
      </c>
      <c r="E39" s="50"/>
      <c r="F39" s="39">
        <v>1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32">
        <f t="shared" si="0"/>
        <v>1</v>
      </c>
      <c r="U39" s="34"/>
      <c r="V39" s="13">
        <f t="shared" si="1"/>
        <v>0</v>
      </c>
    </row>
    <row r="40" spans="2:22" x14ac:dyDescent="0.25">
      <c r="B40" s="58" t="s">
        <v>76</v>
      </c>
      <c r="C40" s="60"/>
      <c r="D40" s="4" t="s">
        <v>1</v>
      </c>
      <c r="E40" s="50"/>
      <c r="F40" s="39">
        <v>1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2">
        <f t="shared" si="0"/>
        <v>1</v>
      </c>
      <c r="U40" s="34"/>
      <c r="V40" s="13">
        <f t="shared" si="1"/>
        <v>0</v>
      </c>
    </row>
    <row r="41" spans="2:22" x14ac:dyDescent="0.25">
      <c r="B41" s="70" t="s">
        <v>77</v>
      </c>
      <c r="C41" s="60"/>
      <c r="D41" s="6" t="s">
        <v>0</v>
      </c>
      <c r="E41" s="6" t="s">
        <v>18</v>
      </c>
      <c r="F41" s="7" t="s">
        <v>18</v>
      </c>
      <c r="G41" s="7" t="s">
        <v>18</v>
      </c>
      <c r="H41" s="7" t="s">
        <v>18</v>
      </c>
      <c r="I41" s="7" t="s">
        <v>18</v>
      </c>
      <c r="J41" s="7" t="s">
        <v>18</v>
      </c>
      <c r="K41" s="7" t="s">
        <v>18</v>
      </c>
      <c r="L41" s="7" t="s">
        <v>18</v>
      </c>
      <c r="M41" s="7" t="s">
        <v>18</v>
      </c>
      <c r="N41" s="7" t="s">
        <v>18</v>
      </c>
      <c r="O41" s="7" t="s">
        <v>18</v>
      </c>
      <c r="P41" s="7" t="s">
        <v>18</v>
      </c>
      <c r="Q41" s="7" t="s">
        <v>18</v>
      </c>
      <c r="R41" s="7" t="s">
        <v>18</v>
      </c>
      <c r="S41" s="7" t="s">
        <v>18</v>
      </c>
      <c r="T41" s="31"/>
      <c r="U41" s="33"/>
      <c r="V41" s="33"/>
    </row>
    <row r="42" spans="2:22" x14ac:dyDescent="0.25">
      <c r="B42" s="58" t="s">
        <v>78</v>
      </c>
      <c r="C42" s="60"/>
      <c r="D42" s="4" t="s">
        <v>1</v>
      </c>
      <c r="E42" s="4"/>
      <c r="F42" s="5"/>
      <c r="G42" s="5"/>
      <c r="H42" s="5"/>
      <c r="I42" s="5"/>
      <c r="J42" s="5">
        <v>1</v>
      </c>
      <c r="K42" s="5"/>
      <c r="L42" s="5"/>
      <c r="M42" s="5"/>
      <c r="N42" s="5"/>
      <c r="O42" s="5">
        <v>1</v>
      </c>
      <c r="P42" s="5"/>
      <c r="Q42" s="5"/>
      <c r="R42" s="5"/>
      <c r="S42" s="5"/>
      <c r="T42" s="32">
        <f t="shared" si="0"/>
        <v>2</v>
      </c>
      <c r="U42" s="34"/>
      <c r="V42" s="13">
        <f t="shared" si="1"/>
        <v>0</v>
      </c>
    </row>
    <row r="43" spans="2:22" x14ac:dyDescent="0.25">
      <c r="B43" s="61" t="s">
        <v>79</v>
      </c>
      <c r="C43" s="62"/>
      <c r="D43" s="4" t="s">
        <v>1</v>
      </c>
      <c r="E43" s="4">
        <v>1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32">
        <f t="shared" si="0"/>
        <v>1</v>
      </c>
      <c r="U43" s="34"/>
      <c r="V43" s="13">
        <f t="shared" si="1"/>
        <v>0</v>
      </c>
    </row>
    <row r="44" spans="2:22" ht="33" customHeight="1" x14ac:dyDescent="0.25">
      <c r="B44" s="63" t="s">
        <v>92</v>
      </c>
      <c r="C44" s="64"/>
      <c r="D44" s="43" t="s">
        <v>1</v>
      </c>
      <c r="E44" s="43">
        <v>1</v>
      </c>
      <c r="F44" s="44"/>
      <c r="G44" s="44"/>
      <c r="H44" s="44">
        <v>1</v>
      </c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32">
        <f t="shared" si="0"/>
        <v>2</v>
      </c>
      <c r="U44" s="34"/>
      <c r="V44" s="13">
        <f t="shared" si="1"/>
        <v>0</v>
      </c>
    </row>
    <row r="45" spans="2:22" ht="15" customHeight="1" x14ac:dyDescent="0.25">
      <c r="B45" s="58" t="s">
        <v>107</v>
      </c>
      <c r="C45" s="60"/>
      <c r="D45" s="4" t="s">
        <v>1</v>
      </c>
      <c r="E45" s="43">
        <v>50</v>
      </c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32">
        <f t="shared" ref="T45:T52" si="2">SUM(E45:S45)</f>
        <v>50</v>
      </c>
      <c r="U45" s="34"/>
      <c r="V45" s="13">
        <f t="shared" si="1"/>
        <v>0</v>
      </c>
    </row>
    <row r="46" spans="2:22" ht="15" customHeight="1" x14ac:dyDescent="0.25">
      <c r="B46" s="58" t="s">
        <v>108</v>
      </c>
      <c r="C46" s="60"/>
      <c r="D46" s="4" t="s">
        <v>1</v>
      </c>
      <c r="E46" s="43">
        <v>50</v>
      </c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32">
        <f t="shared" si="2"/>
        <v>50</v>
      </c>
      <c r="U46" s="34"/>
      <c r="V46" s="13">
        <f t="shared" si="1"/>
        <v>0</v>
      </c>
    </row>
    <row r="47" spans="2:22" ht="12.75" customHeight="1" x14ac:dyDescent="0.25">
      <c r="B47" s="58" t="s">
        <v>109</v>
      </c>
      <c r="C47" s="60"/>
      <c r="D47" s="4" t="s">
        <v>1</v>
      </c>
      <c r="E47" s="43">
        <v>50</v>
      </c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32">
        <f t="shared" si="2"/>
        <v>50</v>
      </c>
      <c r="U47" s="34"/>
      <c r="V47" s="13">
        <f t="shared" si="1"/>
        <v>0</v>
      </c>
    </row>
    <row r="48" spans="2:22" ht="15" customHeight="1" x14ac:dyDescent="0.25">
      <c r="B48" s="58" t="s">
        <v>110</v>
      </c>
      <c r="C48" s="60"/>
      <c r="D48" s="4" t="s">
        <v>1</v>
      </c>
      <c r="E48" s="43">
        <v>50</v>
      </c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32">
        <f t="shared" si="2"/>
        <v>50</v>
      </c>
      <c r="U48" s="34"/>
      <c r="V48" s="13">
        <f t="shared" si="1"/>
        <v>0</v>
      </c>
    </row>
    <row r="49" spans="2:22" ht="13.5" customHeight="1" x14ac:dyDescent="0.25">
      <c r="B49" s="58" t="s">
        <v>111</v>
      </c>
      <c r="C49" s="60"/>
      <c r="D49" s="4" t="s">
        <v>1</v>
      </c>
      <c r="E49" s="43">
        <v>50</v>
      </c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32">
        <f t="shared" si="2"/>
        <v>50</v>
      </c>
      <c r="U49" s="34"/>
      <c r="V49" s="13">
        <f t="shared" si="1"/>
        <v>0</v>
      </c>
    </row>
    <row r="50" spans="2:22" ht="13.5" customHeight="1" x14ac:dyDescent="0.25">
      <c r="B50" s="58" t="s">
        <v>98</v>
      </c>
      <c r="C50" s="60"/>
      <c r="D50" s="4" t="s">
        <v>1</v>
      </c>
      <c r="E50" s="43">
        <v>50</v>
      </c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32">
        <f t="shared" si="2"/>
        <v>50</v>
      </c>
      <c r="U50" s="34"/>
      <c r="V50" s="13">
        <f t="shared" si="1"/>
        <v>0</v>
      </c>
    </row>
    <row r="51" spans="2:22" ht="15" customHeight="1" x14ac:dyDescent="0.25">
      <c r="B51" s="58" t="s">
        <v>99</v>
      </c>
      <c r="C51" s="60"/>
      <c r="D51" s="4" t="s">
        <v>1</v>
      </c>
      <c r="E51" s="43">
        <v>50</v>
      </c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32">
        <f t="shared" si="2"/>
        <v>50</v>
      </c>
      <c r="U51" s="34"/>
      <c r="V51" s="13">
        <f t="shared" si="1"/>
        <v>0</v>
      </c>
    </row>
    <row r="52" spans="2:22" x14ac:dyDescent="0.25">
      <c r="B52" s="58" t="s">
        <v>97</v>
      </c>
      <c r="C52" s="60"/>
      <c r="D52" s="4" t="s">
        <v>1</v>
      </c>
      <c r="E52" s="43">
        <v>50</v>
      </c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32">
        <f t="shared" si="2"/>
        <v>50</v>
      </c>
      <c r="U52" s="34"/>
      <c r="V52" s="13">
        <f t="shared" si="1"/>
        <v>0</v>
      </c>
    </row>
    <row r="53" spans="2:22" ht="15" customHeight="1" x14ac:dyDescent="0.25">
      <c r="B53" s="58" t="s">
        <v>102</v>
      </c>
      <c r="C53" s="60"/>
      <c r="D53" s="4" t="s">
        <v>1</v>
      </c>
      <c r="E53" s="43">
        <v>50</v>
      </c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32">
        <f t="shared" ref="T53:T62" si="3">SUM(E53:S53)</f>
        <v>50</v>
      </c>
      <c r="U53" s="34"/>
      <c r="V53" s="13">
        <f t="shared" si="1"/>
        <v>0</v>
      </c>
    </row>
    <row r="54" spans="2:22" ht="18" customHeight="1" x14ac:dyDescent="0.25">
      <c r="B54" s="58" t="s">
        <v>103</v>
      </c>
      <c r="C54" s="60"/>
      <c r="D54" s="4" t="s">
        <v>1</v>
      </c>
      <c r="E54" s="43">
        <v>50</v>
      </c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32">
        <f t="shared" si="3"/>
        <v>50</v>
      </c>
      <c r="U54" s="34"/>
      <c r="V54" s="13">
        <f t="shared" si="1"/>
        <v>0</v>
      </c>
    </row>
    <row r="55" spans="2:22" ht="18.75" customHeight="1" x14ac:dyDescent="0.25">
      <c r="B55" s="58" t="s">
        <v>100</v>
      </c>
      <c r="C55" s="60"/>
      <c r="D55" s="4" t="s">
        <v>1</v>
      </c>
      <c r="E55" s="43">
        <v>50</v>
      </c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32">
        <f t="shared" si="3"/>
        <v>50</v>
      </c>
      <c r="U55" s="34"/>
      <c r="V55" s="13">
        <f t="shared" si="1"/>
        <v>0</v>
      </c>
    </row>
    <row r="56" spans="2:22" ht="17.25" customHeight="1" x14ac:dyDescent="0.25">
      <c r="B56" s="58" t="s">
        <v>104</v>
      </c>
      <c r="C56" s="60"/>
      <c r="D56" s="4" t="s">
        <v>1</v>
      </c>
      <c r="E56" s="43">
        <v>50</v>
      </c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32">
        <f t="shared" si="3"/>
        <v>50</v>
      </c>
      <c r="U56" s="34"/>
      <c r="V56" s="13">
        <f t="shared" si="1"/>
        <v>0</v>
      </c>
    </row>
    <row r="57" spans="2:22" ht="18" customHeight="1" x14ac:dyDescent="0.25">
      <c r="B57" s="58" t="s">
        <v>105</v>
      </c>
      <c r="C57" s="60"/>
      <c r="D57" s="4" t="s">
        <v>1</v>
      </c>
      <c r="E57" s="43">
        <v>50</v>
      </c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32">
        <f t="shared" si="3"/>
        <v>50</v>
      </c>
      <c r="U57" s="34"/>
      <c r="V57" s="13">
        <f t="shared" si="1"/>
        <v>0</v>
      </c>
    </row>
    <row r="58" spans="2:22" ht="17.25" customHeight="1" x14ac:dyDescent="0.25">
      <c r="B58" s="58" t="s">
        <v>106</v>
      </c>
      <c r="C58" s="60"/>
      <c r="D58" s="4" t="s">
        <v>1</v>
      </c>
      <c r="E58" s="43">
        <v>50</v>
      </c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32">
        <f t="shared" si="3"/>
        <v>50</v>
      </c>
      <c r="U58" s="34"/>
      <c r="V58" s="13">
        <f t="shared" si="1"/>
        <v>0</v>
      </c>
    </row>
    <row r="59" spans="2:22" ht="15.75" customHeight="1" x14ac:dyDescent="0.25">
      <c r="B59" s="58" t="s">
        <v>101</v>
      </c>
      <c r="C59" s="60"/>
      <c r="D59" s="4" t="s">
        <v>1</v>
      </c>
      <c r="E59" s="43">
        <v>50</v>
      </c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32">
        <f t="shared" si="3"/>
        <v>50</v>
      </c>
      <c r="U59" s="34"/>
      <c r="V59" s="13">
        <f t="shared" si="1"/>
        <v>0</v>
      </c>
    </row>
    <row r="60" spans="2:22" ht="17.25" customHeight="1" x14ac:dyDescent="0.25">
      <c r="B60" s="58" t="s">
        <v>93</v>
      </c>
      <c r="C60" s="60"/>
      <c r="D60" s="4" t="s">
        <v>1</v>
      </c>
      <c r="E60" s="43">
        <v>50</v>
      </c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32">
        <f t="shared" si="3"/>
        <v>50</v>
      </c>
      <c r="U60" s="34"/>
      <c r="V60" s="13">
        <f t="shared" si="1"/>
        <v>0</v>
      </c>
    </row>
    <row r="61" spans="2:22" ht="17.25" customHeight="1" x14ac:dyDescent="0.25">
      <c r="B61" s="58" t="s">
        <v>94</v>
      </c>
      <c r="C61" s="60"/>
      <c r="D61" s="4" t="s">
        <v>1</v>
      </c>
      <c r="E61" s="43">
        <v>50</v>
      </c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32">
        <f t="shared" si="3"/>
        <v>50</v>
      </c>
      <c r="U61" s="34"/>
      <c r="V61" s="13">
        <f t="shared" si="1"/>
        <v>0</v>
      </c>
    </row>
    <row r="62" spans="2:22" ht="17.25" customHeight="1" x14ac:dyDescent="0.25">
      <c r="B62" s="58" t="s">
        <v>95</v>
      </c>
      <c r="C62" s="60"/>
      <c r="D62" s="4" t="s">
        <v>1</v>
      </c>
      <c r="E62" s="43">
        <v>50</v>
      </c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32">
        <f t="shared" si="3"/>
        <v>50</v>
      </c>
      <c r="U62" s="34"/>
      <c r="V62" s="13">
        <f t="shared" si="1"/>
        <v>0</v>
      </c>
    </row>
    <row r="63" spans="2:22" ht="17.25" customHeight="1" x14ac:dyDescent="0.25">
      <c r="B63" s="58" t="s">
        <v>112</v>
      </c>
      <c r="C63" s="60"/>
      <c r="D63" s="4" t="s">
        <v>113</v>
      </c>
      <c r="E63" s="43">
        <v>50</v>
      </c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32">
        <f>SUM(E63:S63)</f>
        <v>50</v>
      </c>
      <c r="U63" s="34"/>
      <c r="V63" s="13">
        <f t="shared" si="1"/>
        <v>0</v>
      </c>
    </row>
    <row r="64" spans="2:22" ht="17.25" customHeight="1" x14ac:dyDescent="0.25">
      <c r="B64" s="58" t="s">
        <v>96</v>
      </c>
      <c r="C64" s="59"/>
      <c r="D64" s="4" t="s">
        <v>1</v>
      </c>
      <c r="E64" s="43">
        <v>50</v>
      </c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32">
        <f>SUM(E64:S64)</f>
        <v>50</v>
      </c>
      <c r="U64" s="34"/>
      <c r="V64" s="13">
        <f t="shared" si="1"/>
        <v>0</v>
      </c>
    </row>
    <row r="65" spans="2:24" x14ac:dyDescent="0.25">
      <c r="B65" s="58" t="s">
        <v>80</v>
      </c>
      <c r="C65" s="60"/>
      <c r="D65" s="4" t="s">
        <v>1</v>
      </c>
      <c r="E65" s="4"/>
      <c r="F65" s="5"/>
      <c r="G65" s="5"/>
      <c r="H65" s="5"/>
      <c r="I65" s="5"/>
      <c r="J65" s="5"/>
      <c r="K65" s="5"/>
      <c r="L65" s="5"/>
      <c r="M65" s="5"/>
      <c r="N65" s="5"/>
      <c r="O65" s="5">
        <v>2</v>
      </c>
      <c r="P65" s="5"/>
      <c r="Q65" s="5"/>
      <c r="R65" s="5"/>
      <c r="S65" s="5"/>
      <c r="T65" s="32">
        <f t="shared" si="0"/>
        <v>2</v>
      </c>
      <c r="U65" s="13"/>
      <c r="V65" s="13">
        <f t="shared" si="1"/>
        <v>0</v>
      </c>
    </row>
    <row r="66" spans="2:24" x14ac:dyDescent="0.25">
      <c r="B66" s="70" t="s">
        <v>81</v>
      </c>
      <c r="C66" s="60"/>
      <c r="D66" s="6" t="s">
        <v>0</v>
      </c>
      <c r="E66" s="45" t="s">
        <v>18</v>
      </c>
      <c r="F66" s="46" t="s">
        <v>18</v>
      </c>
      <c r="G66" s="46" t="s">
        <v>18</v>
      </c>
      <c r="H66" s="46" t="s">
        <v>18</v>
      </c>
      <c r="I66" s="46" t="s">
        <v>18</v>
      </c>
      <c r="J66" s="46" t="s">
        <v>18</v>
      </c>
      <c r="K66" s="46" t="s">
        <v>18</v>
      </c>
      <c r="L66" s="46" t="s">
        <v>18</v>
      </c>
      <c r="M66" s="46" t="s">
        <v>18</v>
      </c>
      <c r="N66" s="46" t="s">
        <v>18</v>
      </c>
      <c r="O66" s="46" t="s">
        <v>18</v>
      </c>
      <c r="P66" s="46" t="s">
        <v>18</v>
      </c>
      <c r="Q66" s="46" t="s">
        <v>18</v>
      </c>
      <c r="R66" s="46" t="s">
        <v>18</v>
      </c>
      <c r="S66" s="46" t="s">
        <v>18</v>
      </c>
      <c r="T66" s="31"/>
      <c r="U66" s="33"/>
      <c r="V66" s="33"/>
    </row>
    <row r="67" spans="2:24" x14ac:dyDescent="0.25">
      <c r="B67" s="99" t="s">
        <v>82</v>
      </c>
      <c r="C67" s="60"/>
      <c r="D67" s="4" t="s">
        <v>1</v>
      </c>
      <c r="E67" s="24"/>
      <c r="F67" s="25">
        <v>1</v>
      </c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32">
        <f t="shared" si="0"/>
        <v>1</v>
      </c>
      <c r="U67" s="13"/>
      <c r="V67" s="13">
        <f t="shared" si="1"/>
        <v>0</v>
      </c>
    </row>
    <row r="68" spans="2:24" x14ac:dyDescent="0.25">
      <c r="B68" s="100" t="s">
        <v>83</v>
      </c>
      <c r="C68" s="101"/>
      <c r="D68" s="47" t="s">
        <v>1</v>
      </c>
      <c r="E68" s="48">
        <v>15</v>
      </c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32">
        <f t="shared" si="0"/>
        <v>15</v>
      </c>
      <c r="U68" s="13"/>
      <c r="V68" s="13">
        <f t="shared" si="1"/>
        <v>0</v>
      </c>
    </row>
    <row r="69" spans="2:24" x14ac:dyDescent="0.25">
      <c r="B69" s="70" t="s">
        <v>63</v>
      </c>
      <c r="C69" s="60"/>
      <c r="D69" s="6" t="s">
        <v>0</v>
      </c>
      <c r="E69" s="6" t="s">
        <v>18</v>
      </c>
      <c r="F69" s="7" t="s">
        <v>18</v>
      </c>
      <c r="G69" s="7" t="s">
        <v>18</v>
      </c>
      <c r="H69" s="7" t="s">
        <v>18</v>
      </c>
      <c r="I69" s="7" t="s">
        <v>18</v>
      </c>
      <c r="J69" s="7" t="s">
        <v>18</v>
      </c>
      <c r="K69" s="7" t="s">
        <v>18</v>
      </c>
      <c r="L69" s="7" t="s">
        <v>18</v>
      </c>
      <c r="M69" s="7" t="s">
        <v>18</v>
      </c>
      <c r="N69" s="7" t="s">
        <v>18</v>
      </c>
      <c r="O69" s="7" t="s">
        <v>18</v>
      </c>
      <c r="P69" s="7" t="s">
        <v>18</v>
      </c>
      <c r="Q69" s="7" t="s">
        <v>18</v>
      </c>
      <c r="R69" s="7" t="s">
        <v>18</v>
      </c>
      <c r="S69" s="7" t="s">
        <v>18</v>
      </c>
      <c r="T69" s="35"/>
      <c r="U69" s="33"/>
      <c r="V69" s="33"/>
    </row>
    <row r="70" spans="2:24" x14ac:dyDescent="0.25">
      <c r="B70" s="95" t="s">
        <v>64</v>
      </c>
      <c r="C70" s="96"/>
      <c r="D70" s="4" t="s">
        <v>1</v>
      </c>
      <c r="E70" s="4"/>
      <c r="F70" s="5"/>
      <c r="G70" s="5"/>
      <c r="H70" s="5"/>
      <c r="I70" s="5"/>
      <c r="J70" s="5">
        <v>8</v>
      </c>
      <c r="K70" s="5">
        <v>2</v>
      </c>
      <c r="L70" s="5"/>
      <c r="M70" s="5"/>
      <c r="N70" s="39"/>
      <c r="O70" s="5">
        <v>1</v>
      </c>
      <c r="P70" s="39">
        <v>15</v>
      </c>
      <c r="Q70" s="39"/>
      <c r="R70" s="39">
        <v>2</v>
      </c>
      <c r="S70" s="39"/>
      <c r="T70" s="32">
        <f t="shared" si="0"/>
        <v>28</v>
      </c>
      <c r="U70" s="13"/>
      <c r="V70" s="13">
        <f t="shared" si="1"/>
        <v>0</v>
      </c>
    </row>
    <row r="71" spans="2:24" x14ac:dyDescent="0.25">
      <c r="B71" s="95" t="s">
        <v>66</v>
      </c>
      <c r="C71" s="96"/>
      <c r="D71" s="4" t="s">
        <v>1</v>
      </c>
      <c r="E71" s="4"/>
      <c r="F71" s="5"/>
      <c r="G71" s="5">
        <v>10</v>
      </c>
      <c r="H71" s="5"/>
      <c r="I71" s="5">
        <v>2</v>
      </c>
      <c r="J71" s="5"/>
      <c r="K71" s="5">
        <v>4</v>
      </c>
      <c r="L71" s="5"/>
      <c r="M71" s="5"/>
      <c r="N71" s="39"/>
      <c r="O71" s="5">
        <v>2</v>
      </c>
      <c r="P71" s="39">
        <v>15</v>
      </c>
      <c r="Q71" s="39"/>
      <c r="R71" s="39">
        <v>5</v>
      </c>
      <c r="S71" s="39">
        <v>3</v>
      </c>
      <c r="T71" s="32">
        <f t="shared" si="0"/>
        <v>41</v>
      </c>
      <c r="U71" s="13"/>
      <c r="V71" s="13">
        <f t="shared" si="1"/>
        <v>0</v>
      </c>
    </row>
    <row r="72" spans="2:24" x14ac:dyDescent="0.25">
      <c r="B72" s="95" t="s">
        <v>65</v>
      </c>
      <c r="C72" s="96"/>
      <c r="D72" s="4" t="s">
        <v>1</v>
      </c>
      <c r="E72" s="24"/>
      <c r="F72" s="25"/>
      <c r="G72" s="25"/>
      <c r="H72" s="25"/>
      <c r="I72" s="25"/>
      <c r="J72" s="25"/>
      <c r="K72" s="25">
        <v>2</v>
      </c>
      <c r="L72" s="25"/>
      <c r="M72" s="25"/>
      <c r="N72" s="40"/>
      <c r="O72" s="25"/>
      <c r="P72" s="40">
        <v>5</v>
      </c>
      <c r="Q72" s="40"/>
      <c r="R72" s="40"/>
      <c r="S72" s="40">
        <v>5</v>
      </c>
      <c r="T72" s="32">
        <f t="shared" si="0"/>
        <v>12</v>
      </c>
      <c r="U72" s="13"/>
      <c r="V72" s="13">
        <f t="shared" si="1"/>
        <v>0</v>
      </c>
    </row>
    <row r="73" spans="2:24" ht="15.75" thickBot="1" x14ac:dyDescent="0.3">
      <c r="B73" s="51" t="s">
        <v>84</v>
      </c>
      <c r="C73" s="52"/>
      <c r="D73" s="4" t="s">
        <v>1</v>
      </c>
      <c r="E73" s="24"/>
      <c r="F73" s="25">
        <v>3</v>
      </c>
      <c r="G73" s="25"/>
      <c r="H73" s="25"/>
      <c r="I73" s="25"/>
      <c r="J73" s="25"/>
      <c r="K73" s="25">
        <v>1</v>
      </c>
      <c r="L73" s="25">
        <v>1</v>
      </c>
      <c r="M73" s="25"/>
      <c r="N73" s="25"/>
      <c r="O73" s="25"/>
      <c r="P73" s="25">
        <v>3</v>
      </c>
      <c r="Q73" s="25"/>
      <c r="R73" s="25"/>
      <c r="S73" s="25"/>
      <c r="T73" s="32">
        <f t="shared" si="0"/>
        <v>8</v>
      </c>
      <c r="U73" s="13"/>
      <c r="V73" s="13">
        <f t="shared" si="1"/>
        <v>0</v>
      </c>
    </row>
    <row r="74" spans="2:24" ht="32.25" thickBot="1" x14ac:dyDescent="0.3">
      <c r="B74" s="97" t="s">
        <v>85</v>
      </c>
      <c r="C74" s="98"/>
      <c r="D74" s="14" t="s">
        <v>1</v>
      </c>
      <c r="E74" s="55">
        <v>2</v>
      </c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36">
        <f t="shared" si="0"/>
        <v>2</v>
      </c>
      <c r="U74" s="57"/>
      <c r="V74" s="57">
        <f t="shared" si="1"/>
        <v>0</v>
      </c>
      <c r="W74" s="27" t="s">
        <v>67</v>
      </c>
      <c r="X74" s="27" t="s">
        <v>71</v>
      </c>
    </row>
    <row r="75" spans="2:24" ht="16.5" thickBot="1" x14ac:dyDescent="0.3"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41"/>
      <c r="O75" s="26"/>
      <c r="P75" s="41"/>
      <c r="Q75" s="41"/>
      <c r="R75" s="41"/>
      <c r="S75" s="41"/>
      <c r="T75" s="30"/>
      <c r="U75" s="53" t="s">
        <v>72</v>
      </c>
      <c r="V75" s="54">
        <f t="array" ref="V75">SUM(ROUND(V32:V74,2))</f>
        <v>0</v>
      </c>
      <c r="W75" s="28">
        <f>ROUND(V75*0.21,2)</f>
        <v>0</v>
      </c>
      <c r="X75" s="29">
        <f>ROUND(V75+W75,2)</f>
        <v>0</v>
      </c>
    </row>
    <row r="80" spans="2:24" x14ac:dyDescent="0.25">
      <c r="F80" s="11"/>
    </row>
  </sheetData>
  <mergeCells count="87">
    <mergeCell ref="B71:C71"/>
    <mergeCell ref="B72:C72"/>
    <mergeCell ref="B74:C74"/>
    <mergeCell ref="B65:C65"/>
    <mergeCell ref="B66:C66"/>
    <mergeCell ref="B67:C67"/>
    <mergeCell ref="B68:C68"/>
    <mergeCell ref="B70:C70"/>
    <mergeCell ref="B69:C69"/>
    <mergeCell ref="B14:C14"/>
    <mergeCell ref="B29:F29"/>
    <mergeCell ref="B32:C32"/>
    <mergeCell ref="B21:C21"/>
    <mergeCell ref="D21:I21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B18:C18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B22:C22"/>
    <mergeCell ref="D25:I25"/>
    <mergeCell ref="D19:I19"/>
    <mergeCell ref="B33:C33"/>
    <mergeCell ref="B34:C34"/>
    <mergeCell ref="B35:C35"/>
    <mergeCell ref="B42:C42"/>
    <mergeCell ref="B37:C37"/>
    <mergeCell ref="B36:C36"/>
    <mergeCell ref="B39:C39"/>
    <mergeCell ref="B40:C40"/>
    <mergeCell ref="B41:C41"/>
    <mergeCell ref="B38:C38"/>
    <mergeCell ref="B19:C19"/>
    <mergeCell ref="B43:C43"/>
    <mergeCell ref="B44:C44"/>
    <mergeCell ref="B60:C60"/>
    <mergeCell ref="B63:C63"/>
    <mergeCell ref="B57:C57"/>
    <mergeCell ref="B58:C58"/>
    <mergeCell ref="B64:C64"/>
    <mergeCell ref="B45:C45"/>
    <mergeCell ref="B46:C46"/>
    <mergeCell ref="B48:C48"/>
    <mergeCell ref="B47:C47"/>
    <mergeCell ref="B49:C49"/>
    <mergeCell ref="B61:C61"/>
    <mergeCell ref="B62:C62"/>
    <mergeCell ref="B59:C59"/>
    <mergeCell ref="B50:C50"/>
    <mergeCell ref="B51:C51"/>
    <mergeCell ref="B52:C52"/>
    <mergeCell ref="B53:C53"/>
    <mergeCell ref="B54:C54"/>
    <mergeCell ref="B55:C55"/>
    <mergeCell ref="B56:C56"/>
  </mergeCells>
  <pageMargins left="0.25" right="0.25" top="0.75" bottom="0.75" header="0.3" footer="0.3"/>
  <pageSetup paperSize="8" scale="5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04ECCF-C444-4F7C-9BB0-FBC6ED8ADCD0}">
  <ds:schemaRefs>
    <ds:schemaRef ds:uri="http://purl.org/dc/terms/"/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07BBA9C-942C-49CF-99C7-DB73D091B9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2020-09-22T06:37:51Z</cp:lastPrinted>
  <dcterms:created xsi:type="dcterms:W3CDTF">2014-09-08T07:53:43Z</dcterms:created>
  <dcterms:modified xsi:type="dcterms:W3CDTF">2020-11-11T09:28:21Z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