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bilova\Desktop\VZ\1_VZMR\14_ICT tonery - 2.Q 2018\6_Smlouva\"/>
    </mc:Choice>
  </mc:AlternateContent>
  <bookViews>
    <workbookView xWindow="0" yWindow="0" windowWidth="25200" windowHeight="11850" activeTab="1"/>
  </bookViews>
  <sheets>
    <sheet name="Pokyny" sheetId="7" r:id="rId1"/>
    <sheet name="ICT-tonery" sheetId="10" r:id="rId2"/>
  </sheets>
  <calcPr calcId="162913"/>
</workbook>
</file>

<file path=xl/calcChain.xml><?xml version="1.0" encoding="utf-8"?>
<calcChain xmlns="http://schemas.openxmlformats.org/spreadsheetml/2006/main">
  <c r="K41" i="10" l="1"/>
  <c r="M41" i="10" s="1"/>
  <c r="K10" i="10"/>
  <c r="K8" i="10"/>
  <c r="K7" i="10"/>
  <c r="O41" i="10"/>
  <c r="O8" i="10" l="1"/>
  <c r="M8" i="10"/>
  <c r="O10" i="10"/>
  <c r="M10" i="10"/>
  <c r="O7" i="10"/>
  <c r="M7" i="10"/>
  <c r="K51" i="10"/>
  <c r="K50" i="10"/>
  <c r="K49" i="10"/>
  <c r="K48" i="10"/>
  <c r="K52" i="10"/>
  <c r="K45" i="10"/>
  <c r="K44" i="10"/>
  <c r="K43" i="10"/>
  <c r="O44" i="10" l="1"/>
  <c r="M44" i="10"/>
  <c r="O50" i="10"/>
  <c r="M50" i="10"/>
  <c r="O51" i="10"/>
  <c r="M51" i="10"/>
  <c r="O49" i="10"/>
  <c r="M49" i="10"/>
  <c r="O45" i="10"/>
  <c r="M45" i="10"/>
  <c r="O52" i="10"/>
  <c r="M52" i="10"/>
  <c r="O43" i="10"/>
  <c r="M43" i="10"/>
  <c r="O48" i="10"/>
  <c r="M48" i="10"/>
  <c r="K16" i="10"/>
  <c r="O16" i="10" l="1"/>
  <c r="M16" i="10"/>
  <c r="K15" i="10"/>
  <c r="K13" i="10"/>
  <c r="K12" i="10"/>
  <c r="O12" i="10" l="1"/>
  <c r="M12" i="10"/>
  <c r="O13" i="10"/>
  <c r="M13" i="10"/>
  <c r="O15" i="10"/>
  <c r="M15" i="10"/>
  <c r="K40" i="10" l="1"/>
  <c r="M40" i="10" s="1"/>
  <c r="K26" i="10" l="1"/>
  <c r="K27" i="10"/>
  <c r="K28" i="10"/>
  <c r="K29" i="10"/>
  <c r="K30" i="10"/>
  <c r="K22" i="10"/>
  <c r="K23" i="10"/>
  <c r="K24" i="10"/>
  <c r="K14" i="10"/>
  <c r="O14" i="10" l="1"/>
  <c r="M14" i="10"/>
  <c r="O24" i="10"/>
  <c r="M24" i="10"/>
  <c r="O26" i="10"/>
  <c r="M26" i="10"/>
  <c r="O23" i="10"/>
  <c r="M23" i="10"/>
  <c r="O29" i="10"/>
  <c r="M29" i="10"/>
  <c r="O27" i="10"/>
  <c r="M27" i="10"/>
  <c r="O30" i="10"/>
  <c r="M30" i="10"/>
  <c r="O22" i="10"/>
  <c r="M22" i="10"/>
  <c r="O28" i="10"/>
  <c r="M28" i="10"/>
  <c r="K46" i="10"/>
  <c r="K47" i="10"/>
  <c r="O47" i="10" l="1"/>
  <c r="M47" i="10"/>
  <c r="O46" i="10"/>
  <c r="M46" i="10"/>
  <c r="K25" i="10"/>
  <c r="K4" i="10"/>
  <c r="K5" i="10"/>
  <c r="K6" i="10"/>
  <c r="K9" i="10"/>
  <c r="K11" i="10"/>
  <c r="K17" i="10"/>
  <c r="K18" i="10"/>
  <c r="K19" i="10"/>
  <c r="K20" i="10"/>
  <c r="K21" i="10"/>
  <c r="K39" i="10"/>
  <c r="O40" i="10"/>
  <c r="K32" i="10"/>
  <c r="K33" i="10"/>
  <c r="K34" i="10"/>
  <c r="K35" i="10"/>
  <c r="K36" i="10"/>
  <c r="K37" i="10"/>
  <c r="K38" i="10"/>
  <c r="O20" i="10" l="1"/>
  <c r="M20" i="10"/>
  <c r="O38" i="10"/>
  <c r="M38" i="10"/>
  <c r="O17" i="10"/>
  <c r="M17" i="10"/>
  <c r="O25" i="10"/>
  <c r="M25" i="10"/>
  <c r="O37" i="10"/>
  <c r="M37" i="10"/>
  <c r="O33" i="10"/>
  <c r="M33" i="10"/>
  <c r="O39" i="10"/>
  <c r="M39" i="10"/>
  <c r="O18" i="10"/>
  <c r="M18" i="10"/>
  <c r="O11" i="10"/>
  <c r="M11" i="10"/>
  <c r="O4" i="10"/>
  <c r="M4" i="10"/>
  <c r="O35" i="10"/>
  <c r="M35" i="10"/>
  <c r="O6" i="10"/>
  <c r="M6" i="10"/>
  <c r="O34" i="10"/>
  <c r="M34" i="10"/>
  <c r="O19" i="10"/>
  <c r="M19" i="10"/>
  <c r="O5" i="10"/>
  <c r="M5" i="10"/>
  <c r="O36" i="10"/>
  <c r="M36" i="10"/>
  <c r="O32" i="10"/>
  <c r="M32" i="10"/>
  <c r="O21" i="10"/>
  <c r="M21" i="10"/>
  <c r="O9" i="10"/>
  <c r="M9" i="10"/>
  <c r="O53" i="10" l="1"/>
</calcChain>
</file>

<file path=xl/sharedStrings.xml><?xml version="1.0" encoding="utf-8"?>
<sst xmlns="http://schemas.openxmlformats.org/spreadsheetml/2006/main" count="175" uniqueCount="96">
  <si>
    <t>MJ</t>
  </si>
  <si>
    <t>ks</t>
  </si>
  <si>
    <t>Ústředí</t>
  </si>
  <si>
    <t>Brno</t>
  </si>
  <si>
    <t>Jihlava</t>
  </si>
  <si>
    <t>Ostrava</t>
  </si>
  <si>
    <t>Ústí nad Labem</t>
  </si>
  <si>
    <t>České Budějovice</t>
  </si>
  <si>
    <t>Adresa dodání</t>
  </si>
  <si>
    <t>Kontaktní osoba</t>
  </si>
  <si>
    <r>
      <t xml:space="preserve">Česká školní inspekce, W. Churchilla 6/1348, 400 01 </t>
    </r>
    <r>
      <rPr>
        <b/>
        <sz val="11"/>
        <color theme="1"/>
        <rFont val="Calibri"/>
        <family val="2"/>
        <charset val="238"/>
        <scheme val="minor"/>
      </rPr>
      <t>Ústí nad Labem</t>
    </r>
  </si>
  <si>
    <r>
      <t xml:space="preserve">Česká školní inspekce, Dukelská 23, 370 01 </t>
    </r>
    <r>
      <rPr>
        <b/>
        <sz val="11"/>
        <color theme="1"/>
        <rFont val="Calibri"/>
        <family val="2"/>
        <charset val="238"/>
        <scheme val="minor"/>
      </rPr>
      <t>České Budějiovice</t>
    </r>
  </si>
  <si>
    <r>
      <t xml:space="preserve">Česká školní inspekce, Zborovská 3, 586 01 </t>
    </r>
    <r>
      <rPr>
        <b/>
        <sz val="11"/>
        <color theme="1"/>
        <rFont val="Calibri"/>
        <family val="2"/>
        <charset val="238"/>
        <scheme val="minor"/>
      </rPr>
      <t>Jihlava</t>
    </r>
  </si>
  <si>
    <r>
      <t xml:space="preserve">Česká školní inspekce, Křížová 22, 603 00 </t>
    </r>
    <r>
      <rPr>
        <b/>
        <sz val="11"/>
        <color theme="1"/>
        <rFont val="Calibri"/>
        <family val="2"/>
        <charset val="238"/>
        <scheme val="minor"/>
      </rPr>
      <t>Brno</t>
    </r>
  </si>
  <si>
    <r>
      <t xml:space="preserve">Česká školní inspekce, Matiční 20, 702 00 </t>
    </r>
    <r>
      <rPr>
        <b/>
        <sz val="11"/>
        <color theme="1"/>
        <rFont val="Calibri"/>
        <family val="2"/>
        <charset val="238"/>
        <scheme val="minor"/>
      </rPr>
      <t>Ostrava</t>
    </r>
  </si>
  <si>
    <r>
      <t>Česká školní inspekce, Fráni Šrámka 37, 150 21</t>
    </r>
    <r>
      <rPr>
        <b/>
        <sz val="11"/>
        <color theme="1"/>
        <rFont val="Calibri"/>
        <family val="2"/>
        <charset val="238"/>
        <scheme val="minor"/>
      </rPr>
      <t xml:space="preserve"> Praha 5</t>
    </r>
  </si>
  <si>
    <t>2. Samostatná fakturace pro jednotlivá odběrná místa.</t>
  </si>
  <si>
    <t>Celková cena s DPH</t>
  </si>
  <si>
    <t>Jednotková cena s DPH</t>
  </si>
  <si>
    <r>
      <t xml:space="preserve">TONERY - </t>
    </r>
    <r>
      <rPr>
        <b/>
        <sz val="11"/>
        <color rgb="FFFF0000"/>
        <rFont val="Calibri"/>
        <family val="2"/>
        <charset val="238"/>
        <scheme val="minor"/>
      </rPr>
      <t>pouze originální, pokud není v příslušném řádku uvedeno jinak</t>
    </r>
  </si>
  <si>
    <t>Název zboží</t>
  </si>
  <si>
    <r>
      <t>OPTICKÉ VÁLCE A ODPADNÍ NÁDOBKY NA TONER -</t>
    </r>
    <r>
      <rPr>
        <sz val="11"/>
        <color theme="1"/>
        <rFont val="Calibri"/>
        <family val="2"/>
        <charset val="238"/>
        <scheme val="minor"/>
      </rPr>
      <t xml:space="preserve"> </t>
    </r>
    <r>
      <rPr>
        <b/>
        <sz val="11"/>
        <color rgb="FFFF0000"/>
        <rFont val="Calibri"/>
        <family val="2"/>
        <charset val="238"/>
        <scheme val="minor"/>
      </rPr>
      <t>pouze originální</t>
    </r>
  </si>
  <si>
    <r>
      <t xml:space="preserve">Developing Unit DV 512 </t>
    </r>
    <r>
      <rPr>
        <b/>
        <sz val="11"/>
        <color theme="1"/>
        <rFont val="Calibri"/>
        <family val="2"/>
        <charset val="238"/>
        <scheme val="minor"/>
      </rPr>
      <t>K</t>
    </r>
    <r>
      <rPr>
        <sz val="11"/>
        <color theme="1"/>
        <rFont val="Calibri"/>
        <family val="2"/>
        <charset val="238"/>
        <scheme val="minor"/>
      </rPr>
      <t xml:space="preserve"> do Konica Minolta bizhub C224</t>
    </r>
  </si>
  <si>
    <r>
      <t>VÝVOJNICE A OSTATNÍ SPOTŘEBNÍ MATERIÁL PRO TISKÁRNY -</t>
    </r>
    <r>
      <rPr>
        <sz val="11"/>
        <color rgb="FFFF0000"/>
        <rFont val="Calibri"/>
        <family val="2"/>
        <charset val="238"/>
        <scheme val="minor"/>
      </rPr>
      <t xml:space="preserve"> </t>
    </r>
    <r>
      <rPr>
        <b/>
        <sz val="11"/>
        <color rgb="FFFF0000"/>
        <rFont val="Calibri"/>
        <family val="2"/>
        <charset val="238"/>
        <scheme val="minor"/>
      </rPr>
      <t>pouze originální</t>
    </r>
  </si>
  <si>
    <r>
      <t>Drum Unit DR 512</t>
    </r>
    <r>
      <rPr>
        <b/>
        <sz val="11"/>
        <color theme="1"/>
        <rFont val="Calibri"/>
        <family val="2"/>
        <charset val="238"/>
        <scheme val="minor"/>
      </rPr>
      <t xml:space="preserve"> K</t>
    </r>
    <r>
      <rPr>
        <sz val="11"/>
        <color theme="1"/>
        <rFont val="Calibri"/>
        <family val="2"/>
        <charset val="238"/>
        <scheme val="minor"/>
      </rPr>
      <t xml:space="preserve"> do Konica Minolta bizhub C224</t>
    </r>
  </si>
  <si>
    <t>Ivo Chmeler, mobil: 606 034 577 , ivo.chmeler@csicr.cz</t>
  </si>
  <si>
    <t>Říkovská Romana, tel. 543 541 257, romana.rikovska@csicr.cz</t>
  </si>
  <si>
    <t>Mauerová Drahomíra, mobil: 607 006 709, drahomira.mauerova@csicr.cz</t>
  </si>
  <si>
    <t>Krausová Ivana, mobil: 728 868 147, ivana.krausova@csicr.cz</t>
  </si>
  <si>
    <t>Havlíková Alena, mobil: 723 447 341, alena.havlikova@csicr.cz</t>
  </si>
  <si>
    <t>Marschnerová Zuzana, mobil: 607 005 319, zuzana.marschnerova@csicr.cz</t>
  </si>
  <si>
    <r>
      <t xml:space="preserve">Drum Unit DR 512 </t>
    </r>
    <r>
      <rPr>
        <b/>
        <sz val="11"/>
        <color theme="1"/>
        <rFont val="Calibri"/>
        <family val="2"/>
        <charset val="238"/>
        <scheme val="minor"/>
      </rPr>
      <t>Y-M-C</t>
    </r>
    <r>
      <rPr>
        <sz val="11"/>
        <color theme="1"/>
        <rFont val="Calibri"/>
        <family val="2"/>
        <charset val="238"/>
        <scheme val="minor"/>
      </rPr>
      <t xml:space="preserve"> do Konica Minolta bizhub C224</t>
    </r>
  </si>
  <si>
    <r>
      <t xml:space="preserve">Toner do tiskárny </t>
    </r>
    <r>
      <rPr>
        <b/>
        <sz val="11"/>
        <color theme="1"/>
        <rFont val="Calibri"/>
        <family val="2"/>
        <charset val="238"/>
        <scheme val="minor"/>
      </rPr>
      <t>OKI MC851+ - B</t>
    </r>
    <r>
      <rPr>
        <sz val="11"/>
        <color theme="1"/>
        <rFont val="Calibri"/>
        <family val="2"/>
        <charset val="238"/>
        <scheme val="minor"/>
      </rPr>
      <t xml:space="preserve">lack p/n 44059168 (min. </t>
    </r>
    <r>
      <rPr>
        <sz val="11"/>
        <color rgb="FFFF0000"/>
        <rFont val="Calibri"/>
        <family val="2"/>
        <charset val="238"/>
        <scheme val="minor"/>
      </rPr>
      <t>7 000</t>
    </r>
    <r>
      <rPr>
        <sz val="11"/>
        <color theme="1"/>
        <rFont val="Calibri"/>
        <family val="2"/>
        <charset val="238"/>
        <scheme val="minor"/>
      </rPr>
      <t xml:space="preserve"> stran)</t>
    </r>
  </si>
  <si>
    <r>
      <t xml:space="preserve">Toner do tiskárny </t>
    </r>
    <r>
      <rPr>
        <b/>
        <sz val="11"/>
        <color theme="1"/>
        <rFont val="Calibri"/>
        <family val="2"/>
        <charset val="238"/>
        <scheme val="minor"/>
      </rPr>
      <t>OKI MC851+ - C</t>
    </r>
    <r>
      <rPr>
        <sz val="11"/>
        <color theme="1"/>
        <rFont val="Calibri"/>
        <family val="2"/>
        <charset val="238"/>
        <scheme val="minor"/>
      </rPr>
      <t>yan</t>
    </r>
    <r>
      <rPr>
        <b/>
        <sz val="11"/>
        <color theme="1"/>
        <rFont val="Calibri"/>
        <family val="2"/>
        <charset val="238"/>
        <scheme val="minor"/>
      </rPr>
      <t xml:space="preserve"> </t>
    </r>
    <r>
      <rPr>
        <sz val="11"/>
        <color theme="1"/>
        <rFont val="Calibri"/>
        <family val="2"/>
        <charset val="238"/>
        <scheme val="minor"/>
      </rPr>
      <t xml:space="preserve">p/n 44059167 (min. </t>
    </r>
    <r>
      <rPr>
        <sz val="11"/>
        <color rgb="FFFF0000"/>
        <rFont val="Calibri"/>
        <family val="2"/>
        <charset val="238"/>
        <scheme val="minor"/>
      </rPr>
      <t>7 300</t>
    </r>
    <r>
      <rPr>
        <sz val="11"/>
        <color theme="1"/>
        <rFont val="Calibri"/>
        <family val="2"/>
        <charset val="238"/>
        <scheme val="minor"/>
      </rPr>
      <t xml:space="preserve"> stran)</t>
    </r>
  </si>
  <si>
    <r>
      <t xml:space="preserve">Toner do tiskárny </t>
    </r>
    <r>
      <rPr>
        <b/>
        <sz val="11"/>
        <color theme="1"/>
        <rFont val="Calibri"/>
        <family val="2"/>
        <charset val="238"/>
        <scheme val="minor"/>
      </rPr>
      <t>OKI MC851+</t>
    </r>
    <r>
      <rPr>
        <sz val="11"/>
        <color theme="1"/>
        <rFont val="Calibri"/>
        <family val="2"/>
        <charset val="238"/>
        <scheme val="minor"/>
      </rPr>
      <t xml:space="preserve"> - </t>
    </r>
    <r>
      <rPr>
        <b/>
        <sz val="11"/>
        <color theme="1"/>
        <rFont val="Calibri"/>
        <family val="2"/>
        <charset val="238"/>
        <scheme val="minor"/>
      </rPr>
      <t>M</t>
    </r>
    <r>
      <rPr>
        <sz val="11"/>
        <color theme="1"/>
        <rFont val="Calibri"/>
        <family val="2"/>
        <charset val="238"/>
        <scheme val="minor"/>
      </rPr>
      <t xml:space="preserve">agenta p/n 44059166 (min. </t>
    </r>
    <r>
      <rPr>
        <sz val="11"/>
        <color rgb="FFFF0000"/>
        <rFont val="Calibri"/>
        <family val="2"/>
        <charset val="238"/>
        <scheme val="minor"/>
      </rPr>
      <t>7 300</t>
    </r>
    <r>
      <rPr>
        <sz val="11"/>
        <color theme="1"/>
        <rFont val="Calibri"/>
        <family val="2"/>
        <charset val="238"/>
        <scheme val="minor"/>
      </rPr>
      <t xml:space="preserve"> stran)</t>
    </r>
  </si>
  <si>
    <r>
      <t xml:space="preserve">Toner do tiskárny </t>
    </r>
    <r>
      <rPr>
        <b/>
        <sz val="11"/>
        <color theme="1"/>
        <rFont val="Calibri"/>
        <family val="2"/>
        <charset val="238"/>
        <scheme val="minor"/>
      </rPr>
      <t>OKI MC851+</t>
    </r>
    <r>
      <rPr>
        <sz val="11"/>
        <color theme="1"/>
        <rFont val="Calibri"/>
        <family val="2"/>
        <charset val="238"/>
        <scheme val="minor"/>
      </rPr>
      <t xml:space="preserve"> -</t>
    </r>
    <r>
      <rPr>
        <b/>
        <sz val="11"/>
        <color theme="1"/>
        <rFont val="Calibri"/>
        <family val="2"/>
        <charset val="238"/>
        <scheme val="minor"/>
      </rPr>
      <t xml:space="preserve"> Y</t>
    </r>
    <r>
      <rPr>
        <sz val="11"/>
        <color theme="1"/>
        <rFont val="Calibri"/>
        <family val="2"/>
        <charset val="238"/>
        <scheme val="minor"/>
      </rPr>
      <t xml:space="preserve">ellow p/n 44059165 (min. </t>
    </r>
    <r>
      <rPr>
        <sz val="11"/>
        <color rgb="FFFF0000"/>
        <rFont val="Calibri"/>
        <family val="2"/>
        <charset val="238"/>
        <scheme val="minor"/>
      </rPr>
      <t>7 300</t>
    </r>
    <r>
      <rPr>
        <sz val="11"/>
        <color theme="1"/>
        <rFont val="Calibri"/>
        <family val="2"/>
        <charset val="238"/>
        <scheme val="minor"/>
      </rPr>
      <t xml:space="preserve"> stran)</t>
    </r>
  </si>
  <si>
    <r>
      <t xml:space="preserve">Toner do tiskárny </t>
    </r>
    <r>
      <rPr>
        <b/>
        <sz val="11"/>
        <color theme="1"/>
        <rFont val="Calibri"/>
        <family val="2"/>
        <charset val="238"/>
        <scheme val="minor"/>
      </rPr>
      <t>Dell 2335</t>
    </r>
    <r>
      <rPr>
        <sz val="11"/>
        <color theme="1"/>
        <rFont val="Calibri"/>
        <family val="2"/>
        <charset val="238"/>
        <scheme val="minor"/>
      </rPr>
      <t xml:space="preserve"> - </t>
    </r>
    <r>
      <rPr>
        <b/>
        <sz val="11"/>
        <color theme="1"/>
        <rFont val="Calibri"/>
        <family val="2"/>
        <charset val="238"/>
        <scheme val="minor"/>
      </rPr>
      <t>B</t>
    </r>
    <r>
      <rPr>
        <sz val="11"/>
        <color theme="1"/>
        <rFont val="Calibri"/>
        <family val="2"/>
        <charset val="238"/>
        <scheme val="minor"/>
      </rPr>
      <t xml:space="preserve">lack (min. </t>
    </r>
    <r>
      <rPr>
        <sz val="11"/>
        <color rgb="FFFF0000"/>
        <rFont val="Calibri"/>
        <family val="2"/>
        <charset val="238"/>
        <scheme val="minor"/>
      </rPr>
      <t>6 000</t>
    </r>
    <r>
      <rPr>
        <sz val="11"/>
        <color theme="1"/>
        <rFont val="Calibri"/>
        <family val="2"/>
        <charset val="238"/>
        <scheme val="minor"/>
      </rPr>
      <t xml:space="preserve"> stran) - </t>
    </r>
    <r>
      <rPr>
        <sz val="11"/>
        <color rgb="FFFF0000"/>
        <rFont val="Calibri"/>
        <family val="2"/>
        <charset val="238"/>
        <scheme val="minor"/>
      </rPr>
      <t>pouze kompatibilní tonery</t>
    </r>
  </si>
  <si>
    <r>
      <t xml:space="preserve">Toner do tiskárny </t>
    </r>
    <r>
      <rPr>
        <b/>
        <sz val="11"/>
        <color theme="1"/>
        <rFont val="Calibri"/>
        <family val="2"/>
        <charset val="238"/>
        <scheme val="minor"/>
      </rPr>
      <t>Dell 2135</t>
    </r>
    <r>
      <rPr>
        <sz val="11"/>
        <color theme="1"/>
        <rFont val="Calibri"/>
        <family val="2"/>
        <charset val="238"/>
        <scheme val="minor"/>
      </rPr>
      <t xml:space="preserve"> - </t>
    </r>
    <r>
      <rPr>
        <b/>
        <sz val="11"/>
        <color theme="1"/>
        <rFont val="Calibri"/>
        <family val="2"/>
        <charset val="238"/>
        <scheme val="minor"/>
      </rPr>
      <t>B</t>
    </r>
    <r>
      <rPr>
        <sz val="11"/>
        <color theme="1"/>
        <rFont val="Calibri"/>
        <family val="2"/>
        <charset val="238"/>
        <scheme val="minor"/>
      </rPr>
      <t xml:space="preserve">lack  (min. </t>
    </r>
    <r>
      <rPr>
        <sz val="11"/>
        <color rgb="FFFF0000"/>
        <rFont val="Calibri"/>
        <family val="2"/>
        <charset val="238"/>
        <scheme val="minor"/>
      </rPr>
      <t>2 500</t>
    </r>
    <r>
      <rPr>
        <sz val="11"/>
        <color theme="1"/>
        <rFont val="Calibri"/>
        <family val="2"/>
        <charset val="238"/>
        <scheme val="minor"/>
      </rPr>
      <t xml:space="preserve"> stran)- </t>
    </r>
    <r>
      <rPr>
        <sz val="11"/>
        <color rgb="FFFF0000"/>
        <rFont val="Calibri"/>
        <family val="2"/>
        <charset val="238"/>
        <scheme val="minor"/>
      </rPr>
      <t>pouze kompatibilní tonery</t>
    </r>
  </si>
  <si>
    <r>
      <t xml:space="preserve">Toner do tiskárny </t>
    </r>
    <r>
      <rPr>
        <b/>
        <sz val="11"/>
        <color theme="1"/>
        <rFont val="Calibri"/>
        <family val="2"/>
        <charset val="238"/>
        <scheme val="minor"/>
      </rPr>
      <t>Dell 2135</t>
    </r>
    <r>
      <rPr>
        <sz val="11"/>
        <color theme="1"/>
        <rFont val="Calibri"/>
        <family val="2"/>
        <charset val="238"/>
        <scheme val="minor"/>
      </rPr>
      <t xml:space="preserve"> - </t>
    </r>
    <r>
      <rPr>
        <b/>
        <sz val="11"/>
        <color theme="1"/>
        <rFont val="Calibri"/>
        <family val="2"/>
        <charset val="238"/>
        <scheme val="minor"/>
      </rPr>
      <t>M</t>
    </r>
    <r>
      <rPr>
        <sz val="11"/>
        <color theme="1"/>
        <rFont val="Calibri"/>
        <family val="2"/>
        <charset val="238"/>
        <scheme val="minor"/>
      </rPr>
      <t xml:space="preserve">agenta (min. </t>
    </r>
    <r>
      <rPr>
        <sz val="11"/>
        <color rgb="FFFF0000"/>
        <rFont val="Calibri"/>
        <family val="2"/>
        <charset val="238"/>
        <scheme val="minor"/>
      </rPr>
      <t>2 500</t>
    </r>
    <r>
      <rPr>
        <sz val="11"/>
        <color theme="1"/>
        <rFont val="Calibri"/>
        <family val="2"/>
        <charset val="238"/>
        <scheme val="minor"/>
      </rPr>
      <t xml:space="preserve"> stran) - </t>
    </r>
    <r>
      <rPr>
        <sz val="11"/>
        <color rgb="FFFF0000"/>
        <rFont val="Calibri"/>
        <family val="2"/>
        <charset val="238"/>
        <scheme val="minor"/>
      </rPr>
      <t>pouze kompatibilní tonery</t>
    </r>
  </si>
  <si>
    <r>
      <t xml:space="preserve">Toner do tiskárny </t>
    </r>
    <r>
      <rPr>
        <b/>
        <sz val="11"/>
        <color theme="1"/>
        <rFont val="Calibri"/>
        <family val="2"/>
        <charset val="238"/>
        <scheme val="minor"/>
      </rPr>
      <t>Dell 2155</t>
    </r>
    <r>
      <rPr>
        <sz val="11"/>
        <color theme="1"/>
        <rFont val="Calibri"/>
        <family val="2"/>
        <charset val="238"/>
        <scheme val="minor"/>
      </rPr>
      <t xml:space="preserve"> - </t>
    </r>
    <r>
      <rPr>
        <b/>
        <sz val="11"/>
        <color theme="1"/>
        <rFont val="Calibri"/>
        <family val="2"/>
        <charset val="238"/>
        <scheme val="minor"/>
      </rPr>
      <t>M</t>
    </r>
    <r>
      <rPr>
        <sz val="11"/>
        <color theme="1"/>
        <rFont val="Calibri"/>
        <family val="2"/>
        <charset val="238"/>
        <scheme val="minor"/>
      </rPr>
      <t xml:space="preserve">agenta  (min. </t>
    </r>
    <r>
      <rPr>
        <sz val="11"/>
        <color rgb="FFFF0000"/>
        <rFont val="Calibri"/>
        <family val="2"/>
        <charset val="238"/>
        <scheme val="minor"/>
      </rPr>
      <t>2 500</t>
    </r>
    <r>
      <rPr>
        <sz val="11"/>
        <color theme="1"/>
        <rFont val="Calibri"/>
        <family val="2"/>
        <charset val="238"/>
        <scheme val="minor"/>
      </rPr>
      <t xml:space="preserve"> stran)  - </t>
    </r>
    <r>
      <rPr>
        <sz val="11"/>
        <color rgb="FFFF0000"/>
        <rFont val="Calibri"/>
        <family val="2"/>
        <charset val="238"/>
        <scheme val="minor"/>
      </rPr>
      <t>pouze kompatibilní tonery</t>
    </r>
  </si>
  <si>
    <r>
      <t xml:space="preserve">Toner do tiskárny </t>
    </r>
    <r>
      <rPr>
        <b/>
        <sz val="11"/>
        <color theme="1"/>
        <rFont val="Calibri"/>
        <family val="2"/>
        <charset val="238"/>
        <scheme val="minor"/>
      </rPr>
      <t>Dell 2155</t>
    </r>
    <r>
      <rPr>
        <sz val="11"/>
        <color theme="1"/>
        <rFont val="Calibri"/>
        <family val="2"/>
        <charset val="238"/>
        <scheme val="minor"/>
      </rPr>
      <t xml:space="preserve"> - </t>
    </r>
    <r>
      <rPr>
        <b/>
        <sz val="11"/>
        <color theme="1"/>
        <rFont val="Calibri"/>
        <family val="2"/>
        <charset val="238"/>
        <scheme val="minor"/>
      </rPr>
      <t>Y</t>
    </r>
    <r>
      <rPr>
        <sz val="11"/>
        <color theme="1"/>
        <rFont val="Calibri"/>
        <family val="2"/>
        <charset val="238"/>
        <scheme val="minor"/>
      </rPr>
      <t xml:space="preserve">ellow  (min. </t>
    </r>
    <r>
      <rPr>
        <sz val="11"/>
        <color rgb="FFFF0000"/>
        <rFont val="Calibri"/>
        <family val="2"/>
        <charset val="238"/>
        <scheme val="minor"/>
      </rPr>
      <t>2 500</t>
    </r>
    <r>
      <rPr>
        <sz val="11"/>
        <color theme="1"/>
        <rFont val="Calibri"/>
        <family val="2"/>
        <charset val="238"/>
        <scheme val="minor"/>
      </rPr>
      <t xml:space="preserve"> stran) - </t>
    </r>
    <r>
      <rPr>
        <sz val="11"/>
        <color rgb="FFFF0000"/>
        <rFont val="Calibri"/>
        <family val="2"/>
        <charset val="238"/>
        <scheme val="minor"/>
      </rPr>
      <t>pouze kompatibilní tonery</t>
    </r>
  </si>
  <si>
    <r>
      <t xml:space="preserve">IMAGE DRUM </t>
    </r>
    <r>
      <rPr>
        <b/>
        <sz val="11"/>
        <color theme="1"/>
        <rFont val="Calibri"/>
        <family val="2"/>
        <charset val="238"/>
        <scheme val="minor"/>
      </rPr>
      <t>B</t>
    </r>
    <r>
      <rPr>
        <sz val="11"/>
        <color theme="1"/>
        <rFont val="Calibri"/>
        <family val="2"/>
        <charset val="238"/>
        <scheme val="minor"/>
      </rPr>
      <t>lack do OKI MC851+ (p/n 44064012)</t>
    </r>
  </si>
  <si>
    <r>
      <t xml:space="preserve">IMAGE DRUM </t>
    </r>
    <r>
      <rPr>
        <b/>
        <sz val="11"/>
        <color theme="1"/>
        <rFont val="Calibri"/>
        <family val="2"/>
        <charset val="238"/>
        <scheme val="minor"/>
      </rPr>
      <t>M</t>
    </r>
    <r>
      <rPr>
        <sz val="11"/>
        <color theme="1"/>
        <rFont val="Calibri"/>
        <family val="2"/>
        <charset val="238"/>
        <scheme val="minor"/>
      </rPr>
      <t>agenta do OKI MC851+ (p/n 44064010)</t>
    </r>
  </si>
  <si>
    <r>
      <t xml:space="preserve">IMAGE DRUM </t>
    </r>
    <r>
      <rPr>
        <b/>
        <sz val="11"/>
        <color theme="1"/>
        <rFont val="Calibri"/>
        <family val="2"/>
        <charset val="238"/>
        <scheme val="minor"/>
      </rPr>
      <t>C</t>
    </r>
    <r>
      <rPr>
        <sz val="11"/>
        <color theme="1"/>
        <rFont val="Calibri"/>
        <family val="2"/>
        <charset val="238"/>
        <scheme val="minor"/>
      </rPr>
      <t>yan do OKI MC851+ (p/n 44064011)</t>
    </r>
  </si>
  <si>
    <r>
      <t xml:space="preserve">IMAGE DRUM </t>
    </r>
    <r>
      <rPr>
        <b/>
        <sz val="11"/>
        <color theme="1"/>
        <rFont val="Calibri"/>
        <family val="2"/>
        <charset val="238"/>
        <scheme val="minor"/>
      </rPr>
      <t>Y</t>
    </r>
    <r>
      <rPr>
        <sz val="11"/>
        <color theme="1"/>
        <rFont val="Calibri"/>
        <family val="2"/>
        <charset val="238"/>
        <scheme val="minor"/>
      </rPr>
      <t>ellow do OKI MC851+ (p/n 44064009)</t>
    </r>
  </si>
  <si>
    <t>Odpadní nádobka na toner WX-101 do Konica Minolta bizhub C220</t>
  </si>
  <si>
    <t>Odpadní nádobka na toner WX-103 do Konica Minolta bizhub C224</t>
  </si>
  <si>
    <r>
      <t xml:space="preserve">Toner do tiskárny </t>
    </r>
    <r>
      <rPr>
        <b/>
        <sz val="11"/>
        <color theme="1"/>
        <rFont val="Calibri"/>
        <family val="2"/>
        <charset val="238"/>
        <scheme val="minor"/>
      </rPr>
      <t>Dell C2665 dnf</t>
    </r>
    <r>
      <rPr>
        <sz val="11"/>
        <color theme="1"/>
        <rFont val="Calibri"/>
        <family val="2"/>
        <charset val="238"/>
        <scheme val="minor"/>
      </rPr>
      <t xml:space="preserve"> - Cyan (min. </t>
    </r>
    <r>
      <rPr>
        <sz val="11"/>
        <color rgb="FFFF0000"/>
        <rFont val="Calibri"/>
        <family val="2"/>
        <charset val="238"/>
        <scheme val="minor"/>
      </rPr>
      <t>4 000</t>
    </r>
    <r>
      <rPr>
        <sz val="11"/>
        <color theme="1"/>
        <rFont val="Calibri"/>
        <family val="2"/>
        <charset val="238"/>
        <scheme val="minor"/>
      </rPr>
      <t xml:space="preserve"> stran)</t>
    </r>
  </si>
  <si>
    <r>
      <t xml:space="preserve">Toner do tiskárny </t>
    </r>
    <r>
      <rPr>
        <b/>
        <sz val="11"/>
        <color theme="1"/>
        <rFont val="Calibri"/>
        <family val="2"/>
        <charset val="238"/>
        <scheme val="minor"/>
      </rPr>
      <t>Canon i-SENSYS</t>
    </r>
    <r>
      <rPr>
        <sz val="11"/>
        <color theme="1"/>
        <rFont val="Calibri"/>
        <family val="2"/>
        <charset val="238"/>
        <scheme val="minor"/>
      </rPr>
      <t xml:space="preserve"> </t>
    </r>
    <r>
      <rPr>
        <b/>
        <sz val="11"/>
        <color theme="1"/>
        <rFont val="Calibri"/>
        <family val="2"/>
        <charset val="238"/>
        <scheme val="minor"/>
      </rPr>
      <t>MF 724C dw - B</t>
    </r>
    <r>
      <rPr>
        <sz val="11"/>
        <color theme="1"/>
        <rFont val="Calibri"/>
        <family val="2"/>
        <charset val="238"/>
        <scheme val="minor"/>
      </rPr>
      <t xml:space="preserve">lack (min. </t>
    </r>
    <r>
      <rPr>
        <sz val="11"/>
        <color rgb="FFFF0000"/>
        <rFont val="Calibri"/>
        <family val="2"/>
        <charset val="238"/>
        <scheme val="minor"/>
      </rPr>
      <t>3 500</t>
    </r>
    <r>
      <rPr>
        <sz val="11"/>
        <color theme="1"/>
        <rFont val="Calibri"/>
        <family val="2"/>
        <charset val="238"/>
        <scheme val="minor"/>
      </rPr>
      <t xml:space="preserve"> stran) </t>
    </r>
    <r>
      <rPr>
        <sz val="11"/>
        <color rgb="FFFF0000"/>
        <rFont val="Calibri"/>
        <family val="2"/>
        <charset val="238"/>
        <scheme val="minor"/>
      </rPr>
      <t>akceptujeme i CRG 718</t>
    </r>
  </si>
  <si>
    <r>
      <t xml:space="preserve">Toner do tiskárny </t>
    </r>
    <r>
      <rPr>
        <b/>
        <sz val="11"/>
        <color theme="1"/>
        <rFont val="Calibri"/>
        <family val="2"/>
        <charset val="238"/>
        <scheme val="minor"/>
      </rPr>
      <t>Canon</t>
    </r>
    <r>
      <rPr>
        <sz val="11"/>
        <color theme="1"/>
        <rFont val="Calibri"/>
        <family val="2"/>
        <charset val="238"/>
        <scheme val="minor"/>
      </rPr>
      <t xml:space="preserve"> </t>
    </r>
    <r>
      <rPr>
        <b/>
        <sz val="11"/>
        <color theme="1"/>
        <rFont val="Calibri"/>
        <family val="2"/>
        <charset val="238"/>
        <scheme val="minor"/>
      </rPr>
      <t>i-SENSYS</t>
    </r>
    <r>
      <rPr>
        <sz val="11"/>
        <color theme="1"/>
        <rFont val="Calibri"/>
        <family val="2"/>
        <charset val="238"/>
        <scheme val="minor"/>
      </rPr>
      <t xml:space="preserve"> </t>
    </r>
    <r>
      <rPr>
        <b/>
        <sz val="11"/>
        <color theme="1"/>
        <rFont val="Calibri"/>
        <family val="2"/>
        <charset val="238"/>
        <scheme val="minor"/>
      </rPr>
      <t>MF 724C dw - Y</t>
    </r>
    <r>
      <rPr>
        <sz val="11"/>
        <color theme="1"/>
        <rFont val="Calibri"/>
        <family val="2"/>
        <charset val="238"/>
        <scheme val="minor"/>
      </rPr>
      <t xml:space="preserve">ellow (min. </t>
    </r>
    <r>
      <rPr>
        <sz val="11"/>
        <color rgb="FFFF0000"/>
        <rFont val="Calibri"/>
        <family val="2"/>
        <charset val="238"/>
        <scheme val="minor"/>
      </rPr>
      <t>2 900</t>
    </r>
    <r>
      <rPr>
        <sz val="11"/>
        <color theme="1"/>
        <rFont val="Calibri"/>
        <family val="2"/>
        <charset val="238"/>
        <scheme val="minor"/>
      </rPr>
      <t xml:space="preserve"> stran) </t>
    </r>
    <r>
      <rPr>
        <sz val="11"/>
        <color rgb="FFFF0000"/>
        <rFont val="Calibri"/>
        <family val="2"/>
        <charset val="238"/>
        <scheme val="minor"/>
      </rPr>
      <t>akceptujeme i CRG 718</t>
    </r>
  </si>
  <si>
    <r>
      <t>Toner</t>
    </r>
    <r>
      <rPr>
        <b/>
        <sz val="11"/>
        <color theme="1"/>
        <rFont val="Calibri"/>
        <family val="2"/>
        <charset val="238"/>
        <scheme val="minor"/>
      </rPr>
      <t xml:space="preserve"> </t>
    </r>
    <r>
      <rPr>
        <sz val="11"/>
        <color theme="1"/>
        <rFont val="Calibri"/>
        <family val="2"/>
        <charset val="238"/>
        <scheme val="minor"/>
      </rPr>
      <t>do tiskárny</t>
    </r>
    <r>
      <rPr>
        <b/>
        <sz val="11"/>
        <color theme="1"/>
        <rFont val="Calibri"/>
        <family val="2"/>
        <charset val="238"/>
        <scheme val="minor"/>
      </rPr>
      <t xml:space="preserve"> Canon i-SENSYS</t>
    </r>
    <r>
      <rPr>
        <sz val="11"/>
        <color theme="1"/>
        <rFont val="Calibri"/>
        <family val="2"/>
        <charset val="238"/>
        <scheme val="minor"/>
      </rPr>
      <t xml:space="preserve"> </t>
    </r>
    <r>
      <rPr>
        <b/>
        <sz val="11"/>
        <color theme="1"/>
        <rFont val="Calibri"/>
        <family val="2"/>
        <charset val="238"/>
        <scheme val="minor"/>
      </rPr>
      <t>MF 724C dw - C</t>
    </r>
    <r>
      <rPr>
        <sz val="11"/>
        <color theme="1"/>
        <rFont val="Calibri"/>
        <family val="2"/>
        <charset val="238"/>
        <scheme val="minor"/>
      </rPr>
      <t xml:space="preserve">yan (min. </t>
    </r>
    <r>
      <rPr>
        <sz val="11"/>
        <color rgb="FFFF0000"/>
        <rFont val="Calibri"/>
        <family val="2"/>
        <charset val="238"/>
        <scheme val="minor"/>
      </rPr>
      <t>2 900</t>
    </r>
    <r>
      <rPr>
        <sz val="11"/>
        <color theme="1"/>
        <rFont val="Calibri"/>
        <family val="2"/>
        <charset val="238"/>
        <scheme val="minor"/>
      </rPr>
      <t xml:space="preserve"> stran) </t>
    </r>
    <r>
      <rPr>
        <sz val="11"/>
        <color rgb="FFFF0000"/>
        <rFont val="Calibri"/>
        <family val="2"/>
        <charset val="238"/>
        <scheme val="minor"/>
      </rPr>
      <t>akceptujeme i CRG 718</t>
    </r>
  </si>
  <si>
    <r>
      <t xml:space="preserve">Toner do tiskárny </t>
    </r>
    <r>
      <rPr>
        <b/>
        <sz val="11"/>
        <color theme="1"/>
        <rFont val="Calibri"/>
        <family val="2"/>
        <charset val="238"/>
        <scheme val="minor"/>
      </rPr>
      <t>Canon i-SENSYS</t>
    </r>
    <r>
      <rPr>
        <sz val="11"/>
        <color theme="1"/>
        <rFont val="Calibri"/>
        <family val="2"/>
        <charset val="238"/>
        <scheme val="minor"/>
      </rPr>
      <t xml:space="preserve"> </t>
    </r>
    <r>
      <rPr>
        <b/>
        <sz val="11"/>
        <color theme="1"/>
        <rFont val="Calibri"/>
        <family val="2"/>
        <charset val="238"/>
        <scheme val="minor"/>
      </rPr>
      <t>MF 724C dw - M</t>
    </r>
    <r>
      <rPr>
        <sz val="11"/>
        <color theme="1"/>
        <rFont val="Calibri"/>
        <family val="2"/>
        <charset val="238"/>
        <scheme val="minor"/>
      </rPr>
      <t xml:space="preserve">agenta (min. </t>
    </r>
    <r>
      <rPr>
        <sz val="11"/>
        <color rgb="FFFF0000"/>
        <rFont val="Calibri"/>
        <family val="2"/>
        <charset val="238"/>
        <scheme val="minor"/>
      </rPr>
      <t>2 900</t>
    </r>
    <r>
      <rPr>
        <sz val="11"/>
        <color theme="1"/>
        <rFont val="Calibri"/>
        <family val="2"/>
        <charset val="238"/>
        <scheme val="minor"/>
      </rPr>
      <t xml:space="preserve"> stran) </t>
    </r>
    <r>
      <rPr>
        <sz val="11"/>
        <color rgb="FFFF0000"/>
        <rFont val="Calibri"/>
        <family val="2"/>
        <charset val="238"/>
        <scheme val="minor"/>
      </rPr>
      <t>akceptujeme i CRG 718</t>
    </r>
  </si>
  <si>
    <r>
      <t xml:space="preserve">Toner do tiskárny </t>
    </r>
    <r>
      <rPr>
        <b/>
        <sz val="11"/>
        <color theme="1"/>
        <rFont val="Calibri"/>
        <family val="2"/>
        <charset val="238"/>
        <scheme val="minor"/>
      </rPr>
      <t>Konica Minolta</t>
    </r>
    <r>
      <rPr>
        <sz val="11"/>
        <color theme="1"/>
        <rFont val="Calibri"/>
        <family val="2"/>
        <charset val="238"/>
        <scheme val="minor"/>
      </rPr>
      <t xml:space="preserve"> </t>
    </r>
    <r>
      <rPr>
        <b/>
        <sz val="11"/>
        <color theme="1"/>
        <rFont val="Calibri"/>
        <family val="2"/>
        <charset val="238"/>
        <scheme val="minor"/>
      </rPr>
      <t xml:space="preserve">bizhub C224 - TN321 M </t>
    </r>
    <r>
      <rPr>
        <sz val="11"/>
        <color theme="1"/>
        <rFont val="Calibri"/>
        <family val="2"/>
        <charset val="238"/>
        <scheme val="minor"/>
      </rPr>
      <t xml:space="preserve">(min. </t>
    </r>
    <r>
      <rPr>
        <sz val="11"/>
        <color rgb="FFFF0000"/>
        <rFont val="Calibri"/>
        <family val="2"/>
        <charset val="238"/>
        <scheme val="minor"/>
      </rPr>
      <t>25 000</t>
    </r>
    <r>
      <rPr>
        <sz val="11"/>
        <color theme="1"/>
        <rFont val="Calibri"/>
        <family val="2"/>
        <charset val="238"/>
        <scheme val="minor"/>
      </rPr>
      <t xml:space="preserve"> stran)</t>
    </r>
  </si>
  <si>
    <r>
      <t xml:space="preserve">Toner do tiskárny </t>
    </r>
    <r>
      <rPr>
        <b/>
        <sz val="11"/>
        <color theme="1"/>
        <rFont val="Calibri"/>
        <family val="2"/>
        <charset val="238"/>
        <scheme val="minor"/>
      </rPr>
      <t>OKI MC562w</t>
    </r>
    <r>
      <rPr>
        <sz val="11"/>
        <color theme="1"/>
        <rFont val="Calibri"/>
        <family val="2"/>
        <charset val="238"/>
        <scheme val="minor"/>
      </rPr>
      <t xml:space="preserve"> - </t>
    </r>
    <r>
      <rPr>
        <b/>
        <sz val="11"/>
        <color theme="1"/>
        <rFont val="Calibri"/>
        <family val="2"/>
        <charset val="238"/>
        <scheme val="minor"/>
      </rPr>
      <t>B</t>
    </r>
    <r>
      <rPr>
        <sz val="11"/>
        <color theme="1"/>
        <rFont val="Calibri"/>
        <family val="2"/>
        <charset val="238"/>
        <scheme val="minor"/>
      </rPr>
      <t xml:space="preserve">lack (min. </t>
    </r>
    <r>
      <rPr>
        <sz val="11"/>
        <color rgb="FFFF0000"/>
        <rFont val="Calibri"/>
        <family val="2"/>
        <charset val="238"/>
        <scheme val="minor"/>
      </rPr>
      <t>7 000</t>
    </r>
    <r>
      <rPr>
        <sz val="11"/>
        <color theme="1"/>
        <rFont val="Calibri"/>
        <family val="2"/>
        <charset val="238"/>
        <scheme val="minor"/>
      </rPr>
      <t xml:space="preserve"> stran)</t>
    </r>
  </si>
  <si>
    <r>
      <t xml:space="preserve">Toner do tiskárny </t>
    </r>
    <r>
      <rPr>
        <b/>
        <sz val="11"/>
        <color theme="1"/>
        <rFont val="Calibri"/>
        <family val="2"/>
        <charset val="238"/>
        <scheme val="minor"/>
      </rPr>
      <t>OKI MC562w</t>
    </r>
    <r>
      <rPr>
        <sz val="11"/>
        <color theme="1"/>
        <rFont val="Calibri"/>
        <family val="2"/>
        <charset val="238"/>
        <scheme val="minor"/>
      </rPr>
      <t xml:space="preserve"> - Magenta (min. </t>
    </r>
    <r>
      <rPr>
        <sz val="11"/>
        <color rgb="FFFF0000"/>
        <rFont val="Calibri"/>
        <family val="2"/>
        <charset val="238"/>
        <scheme val="minor"/>
      </rPr>
      <t>5 000</t>
    </r>
    <r>
      <rPr>
        <sz val="11"/>
        <color theme="1"/>
        <rFont val="Calibri"/>
        <family val="2"/>
        <charset val="238"/>
        <scheme val="minor"/>
      </rPr>
      <t xml:space="preserve"> stran)</t>
    </r>
  </si>
  <si>
    <r>
      <t>Toner</t>
    </r>
    <r>
      <rPr>
        <b/>
        <sz val="11"/>
        <color theme="1"/>
        <rFont val="Calibri"/>
        <family val="2"/>
        <charset val="238"/>
        <scheme val="minor"/>
      </rPr>
      <t xml:space="preserve"> </t>
    </r>
    <r>
      <rPr>
        <sz val="11"/>
        <color theme="1"/>
        <rFont val="Calibri"/>
        <family val="2"/>
        <charset val="238"/>
        <scheme val="minor"/>
      </rPr>
      <t>do tiskárny</t>
    </r>
    <r>
      <rPr>
        <b/>
        <sz val="11"/>
        <color theme="1"/>
        <rFont val="Calibri"/>
        <family val="2"/>
        <charset val="238"/>
        <scheme val="minor"/>
      </rPr>
      <t xml:space="preserve"> OKI MC562w</t>
    </r>
    <r>
      <rPr>
        <sz val="11"/>
        <color theme="1"/>
        <rFont val="Calibri"/>
        <family val="2"/>
        <charset val="238"/>
        <scheme val="minor"/>
      </rPr>
      <t xml:space="preserve"> - </t>
    </r>
    <r>
      <rPr>
        <b/>
        <sz val="11"/>
        <color theme="1"/>
        <rFont val="Calibri"/>
        <family val="2"/>
        <charset val="238"/>
        <scheme val="minor"/>
      </rPr>
      <t>C</t>
    </r>
    <r>
      <rPr>
        <sz val="11"/>
        <color theme="1"/>
        <rFont val="Calibri"/>
        <family val="2"/>
        <charset val="238"/>
        <scheme val="minor"/>
      </rPr>
      <t xml:space="preserve">yan (min. </t>
    </r>
    <r>
      <rPr>
        <sz val="11"/>
        <color rgb="FFFF0000"/>
        <rFont val="Calibri"/>
        <family val="2"/>
        <charset val="238"/>
        <scheme val="minor"/>
      </rPr>
      <t>5 000</t>
    </r>
    <r>
      <rPr>
        <sz val="11"/>
        <color theme="1"/>
        <rFont val="Calibri"/>
        <family val="2"/>
        <charset val="238"/>
        <scheme val="minor"/>
      </rPr>
      <t xml:space="preserve"> stran)</t>
    </r>
  </si>
  <si>
    <r>
      <t xml:space="preserve">Toner do tiskárny </t>
    </r>
    <r>
      <rPr>
        <b/>
        <sz val="11"/>
        <color theme="1"/>
        <rFont val="Calibri"/>
        <family val="2"/>
        <charset val="238"/>
        <scheme val="minor"/>
      </rPr>
      <t>OKI MC562w - Y</t>
    </r>
    <r>
      <rPr>
        <sz val="11"/>
        <color theme="1"/>
        <rFont val="Calibri"/>
        <family val="2"/>
        <charset val="238"/>
        <scheme val="minor"/>
      </rPr>
      <t>ellow</t>
    </r>
    <r>
      <rPr>
        <b/>
        <sz val="11"/>
        <color theme="1"/>
        <rFont val="Calibri"/>
        <family val="2"/>
        <charset val="238"/>
        <scheme val="minor"/>
      </rPr>
      <t xml:space="preserve"> </t>
    </r>
    <r>
      <rPr>
        <sz val="11"/>
        <color theme="1"/>
        <rFont val="Calibri"/>
        <family val="2"/>
        <charset val="238"/>
        <scheme val="minor"/>
      </rPr>
      <t xml:space="preserve">(min. </t>
    </r>
    <r>
      <rPr>
        <sz val="11"/>
        <color rgb="FFFF0000"/>
        <rFont val="Calibri"/>
        <family val="2"/>
        <charset val="238"/>
        <scheme val="minor"/>
      </rPr>
      <t>5 000</t>
    </r>
    <r>
      <rPr>
        <sz val="11"/>
        <color theme="1"/>
        <rFont val="Calibri"/>
        <family val="2"/>
        <charset val="238"/>
        <scheme val="minor"/>
      </rPr>
      <t xml:space="preserve"> stran)</t>
    </r>
  </si>
  <si>
    <r>
      <t xml:space="preserve">Developing Unit DV 512 </t>
    </r>
    <r>
      <rPr>
        <b/>
        <sz val="11"/>
        <color theme="1"/>
        <rFont val="Calibri"/>
        <family val="2"/>
        <charset val="238"/>
        <scheme val="minor"/>
      </rPr>
      <t>Y</t>
    </r>
    <r>
      <rPr>
        <sz val="11"/>
        <color theme="1"/>
        <rFont val="Calibri"/>
        <family val="2"/>
        <charset val="238"/>
        <scheme val="minor"/>
      </rPr>
      <t xml:space="preserve"> do Konica Minolta bizhub C224</t>
    </r>
  </si>
  <si>
    <t>Celkem kusů</t>
  </si>
  <si>
    <t>kusů</t>
  </si>
  <si>
    <t>celkem</t>
  </si>
  <si>
    <t>Ústředí a inspektoráty</t>
  </si>
  <si>
    <r>
      <t>Toner do tiskárny HP LJCP4525 - Black - 647A - CE260A (min.</t>
    </r>
    <r>
      <rPr>
        <sz val="11"/>
        <color rgb="FFFF0000"/>
        <rFont val="Calibri"/>
        <family val="2"/>
        <charset val="238"/>
        <scheme val="minor"/>
      </rPr>
      <t xml:space="preserve"> 8 500</t>
    </r>
    <r>
      <rPr>
        <sz val="11"/>
        <color theme="1"/>
        <rFont val="Calibri"/>
        <family val="2"/>
        <charset val="238"/>
        <scheme val="minor"/>
      </rPr>
      <t xml:space="preserve"> stran)</t>
    </r>
  </si>
  <si>
    <r>
      <t>Toner do tiskárny</t>
    </r>
    <r>
      <rPr>
        <b/>
        <sz val="11"/>
        <color theme="1"/>
        <rFont val="Calibri"/>
        <family val="2"/>
        <charset val="238"/>
        <scheme val="minor"/>
      </rPr>
      <t xml:space="preserve"> Dell C2665 dnf</t>
    </r>
    <r>
      <rPr>
        <sz val="11"/>
        <color theme="1"/>
        <rFont val="Calibri"/>
        <family val="2"/>
        <charset val="238"/>
        <scheme val="minor"/>
      </rPr>
      <t xml:space="preserve"> - Black (min. </t>
    </r>
    <r>
      <rPr>
        <sz val="11"/>
        <color rgb="FFFF0000"/>
        <rFont val="Calibri"/>
        <family val="2"/>
        <charset val="238"/>
        <scheme val="minor"/>
      </rPr>
      <t>6 000</t>
    </r>
    <r>
      <rPr>
        <sz val="11"/>
        <color theme="1"/>
        <rFont val="Calibri"/>
        <family val="2"/>
        <charset val="238"/>
        <scheme val="minor"/>
      </rPr>
      <t xml:space="preserve"> stran)</t>
    </r>
  </si>
  <si>
    <r>
      <t>Toner do tiskárny</t>
    </r>
    <r>
      <rPr>
        <b/>
        <sz val="11"/>
        <color theme="1"/>
        <rFont val="Calibri"/>
        <family val="2"/>
        <charset val="238"/>
        <scheme val="minor"/>
      </rPr>
      <t xml:space="preserve"> Dell C2665 dnf</t>
    </r>
    <r>
      <rPr>
        <sz val="11"/>
        <color theme="1"/>
        <rFont val="Calibri"/>
        <family val="2"/>
        <charset val="238"/>
        <scheme val="minor"/>
      </rPr>
      <t xml:space="preserve"> - Magenta (min. </t>
    </r>
    <r>
      <rPr>
        <sz val="11"/>
        <color rgb="FFFF0000"/>
        <rFont val="Calibri"/>
        <family val="2"/>
        <charset val="238"/>
        <scheme val="minor"/>
      </rPr>
      <t>4 000</t>
    </r>
    <r>
      <rPr>
        <sz val="11"/>
        <color theme="1"/>
        <rFont val="Calibri"/>
        <family val="2"/>
        <charset val="238"/>
        <scheme val="minor"/>
      </rPr>
      <t xml:space="preserve"> stran)</t>
    </r>
  </si>
  <si>
    <r>
      <t xml:space="preserve">Toner do tiskárny </t>
    </r>
    <r>
      <rPr>
        <b/>
        <sz val="11"/>
        <color theme="1"/>
        <rFont val="Calibri"/>
        <family val="2"/>
        <charset val="238"/>
        <scheme val="minor"/>
      </rPr>
      <t>Dell C2665 dnf</t>
    </r>
    <r>
      <rPr>
        <sz val="11"/>
        <color theme="1"/>
        <rFont val="Calibri"/>
        <family val="2"/>
        <charset val="238"/>
        <scheme val="minor"/>
      </rPr>
      <t xml:space="preserve"> - Yellow (min. </t>
    </r>
    <r>
      <rPr>
        <sz val="11"/>
        <color rgb="FFFF0000"/>
        <rFont val="Calibri"/>
        <family val="2"/>
        <charset val="238"/>
        <scheme val="minor"/>
      </rPr>
      <t>4 000</t>
    </r>
    <r>
      <rPr>
        <sz val="11"/>
        <color theme="1"/>
        <rFont val="Calibri"/>
        <family val="2"/>
        <charset val="238"/>
        <scheme val="minor"/>
      </rPr>
      <t xml:space="preserve"> stran)</t>
    </r>
  </si>
  <si>
    <t>Pardubice</t>
  </si>
  <si>
    <r>
      <t xml:space="preserve">Toner do tiskárny </t>
    </r>
    <r>
      <rPr>
        <b/>
        <sz val="11"/>
        <color theme="1"/>
        <rFont val="Calibri"/>
        <family val="2"/>
        <charset val="238"/>
        <scheme val="minor"/>
      </rPr>
      <t>Konica Minolta</t>
    </r>
    <r>
      <rPr>
        <sz val="11"/>
        <color theme="1"/>
        <rFont val="Calibri"/>
        <family val="2"/>
        <charset val="238"/>
        <scheme val="minor"/>
      </rPr>
      <t xml:space="preserve"> </t>
    </r>
    <r>
      <rPr>
        <b/>
        <sz val="11"/>
        <color theme="1"/>
        <rFont val="Calibri"/>
        <family val="2"/>
        <charset val="238"/>
        <scheme val="minor"/>
      </rPr>
      <t xml:space="preserve">bizhub C224 - TN321 K </t>
    </r>
    <r>
      <rPr>
        <sz val="11"/>
        <color theme="1"/>
        <rFont val="Calibri"/>
        <family val="2"/>
        <charset val="238"/>
        <scheme val="minor"/>
      </rPr>
      <t xml:space="preserve">(min. </t>
    </r>
    <r>
      <rPr>
        <sz val="11"/>
        <color rgb="FFFF0000"/>
        <rFont val="Calibri"/>
        <family val="2"/>
        <charset val="238"/>
        <scheme val="minor"/>
      </rPr>
      <t>27 000</t>
    </r>
    <r>
      <rPr>
        <sz val="11"/>
        <color theme="1"/>
        <rFont val="Calibri"/>
        <family val="2"/>
        <charset val="238"/>
        <scheme val="minor"/>
      </rPr>
      <t xml:space="preserve"> stran)</t>
    </r>
  </si>
  <si>
    <t>Liberec</t>
  </si>
  <si>
    <t>Intermediate Image Transfer Kit  (přenosový pás, ozon. filtr, přenášecí v.) do Konica Minolta bizhub C224</t>
  </si>
  <si>
    <r>
      <t xml:space="preserve">Drum Unit DR311 </t>
    </r>
    <r>
      <rPr>
        <b/>
        <sz val="11"/>
        <color theme="1"/>
        <rFont val="Calibri"/>
        <family val="2"/>
        <charset val="238"/>
        <scheme val="minor"/>
      </rPr>
      <t>Y-M-C</t>
    </r>
    <r>
      <rPr>
        <sz val="11"/>
        <color theme="1"/>
        <rFont val="Calibri"/>
        <family val="2"/>
        <charset val="238"/>
        <scheme val="minor"/>
      </rPr>
      <t xml:space="preserve"> do Konica Minolta bizhub C220</t>
    </r>
  </si>
  <si>
    <r>
      <t xml:space="preserve">Developing Unit DV 512 </t>
    </r>
    <r>
      <rPr>
        <b/>
        <sz val="11"/>
        <color theme="1"/>
        <rFont val="Calibri"/>
        <family val="2"/>
        <charset val="238"/>
        <scheme val="minor"/>
      </rPr>
      <t>M</t>
    </r>
    <r>
      <rPr>
        <sz val="11"/>
        <color theme="1"/>
        <rFont val="Calibri"/>
        <family val="2"/>
        <charset val="238"/>
        <scheme val="minor"/>
      </rPr>
      <t xml:space="preserve"> do Konica Minolta bizhub C224</t>
    </r>
  </si>
  <si>
    <r>
      <t>Developing Unit DV 311</t>
    </r>
    <r>
      <rPr>
        <b/>
        <sz val="11"/>
        <color theme="1"/>
        <rFont val="Calibri"/>
        <family val="2"/>
        <charset val="238"/>
        <scheme val="minor"/>
      </rPr>
      <t xml:space="preserve"> Y</t>
    </r>
    <r>
      <rPr>
        <sz val="11"/>
        <color theme="1"/>
        <rFont val="Calibri"/>
        <family val="2"/>
        <charset val="238"/>
        <scheme val="minor"/>
      </rPr>
      <t xml:space="preserve"> do Konica Minolta bizhub C220</t>
    </r>
  </si>
  <si>
    <r>
      <t xml:space="preserve">Developing Unit DV 311 </t>
    </r>
    <r>
      <rPr>
        <b/>
        <sz val="11"/>
        <color theme="1"/>
        <rFont val="Calibri"/>
        <family val="2"/>
        <charset val="238"/>
        <scheme val="minor"/>
      </rPr>
      <t>C</t>
    </r>
    <r>
      <rPr>
        <sz val="11"/>
        <color theme="1"/>
        <rFont val="Calibri"/>
        <family val="2"/>
        <charset val="238"/>
        <scheme val="minor"/>
      </rPr>
      <t xml:space="preserve"> do Konica Minolta bizhub C220</t>
    </r>
  </si>
  <si>
    <r>
      <t xml:space="preserve">Developing Unit DV 311 </t>
    </r>
    <r>
      <rPr>
        <b/>
        <sz val="11"/>
        <color theme="1"/>
        <rFont val="Calibri"/>
        <family val="2"/>
        <charset val="238"/>
        <scheme val="minor"/>
      </rPr>
      <t xml:space="preserve">M </t>
    </r>
    <r>
      <rPr>
        <sz val="11"/>
        <color theme="1"/>
        <rFont val="Calibri"/>
        <family val="2"/>
        <charset val="238"/>
        <scheme val="minor"/>
      </rPr>
      <t>do Konica Minolta bizhub C220</t>
    </r>
  </si>
  <si>
    <r>
      <t>Developing Unit DV 512</t>
    </r>
    <r>
      <rPr>
        <b/>
        <sz val="11"/>
        <color theme="1"/>
        <rFont val="Calibri"/>
        <family val="2"/>
        <charset val="238"/>
        <scheme val="minor"/>
      </rPr>
      <t xml:space="preserve"> C </t>
    </r>
    <r>
      <rPr>
        <sz val="11"/>
        <color theme="1"/>
        <rFont val="Calibri"/>
        <family val="2"/>
        <charset val="238"/>
        <scheme val="minor"/>
      </rPr>
      <t>do Konica Minolta bizhub C224</t>
    </r>
  </si>
  <si>
    <t>Fusing Unit (fixační jednotka) do Konica Minolta bizhub C220</t>
  </si>
  <si>
    <t>Fusing Unit (fixační jednotka) do Konica Minolta bizhub C224</t>
  </si>
  <si>
    <r>
      <t xml:space="preserve">Toner do tiskárny </t>
    </r>
    <r>
      <rPr>
        <b/>
        <sz val="11"/>
        <color theme="1"/>
        <rFont val="Calibri"/>
        <family val="2"/>
        <charset val="238"/>
        <scheme val="minor"/>
      </rPr>
      <t>Dell 2135</t>
    </r>
    <r>
      <rPr>
        <sz val="11"/>
        <color theme="1"/>
        <rFont val="Calibri"/>
        <family val="2"/>
        <charset val="238"/>
        <scheme val="minor"/>
      </rPr>
      <t xml:space="preserve"> - </t>
    </r>
    <r>
      <rPr>
        <b/>
        <sz val="11"/>
        <color theme="1"/>
        <rFont val="Calibri"/>
        <family val="2"/>
        <charset val="238"/>
        <scheme val="minor"/>
      </rPr>
      <t>C</t>
    </r>
    <r>
      <rPr>
        <sz val="11"/>
        <color theme="1"/>
        <rFont val="Calibri"/>
        <family val="2"/>
        <charset val="238"/>
        <scheme val="minor"/>
      </rPr>
      <t xml:space="preserve">yan (min. </t>
    </r>
    <r>
      <rPr>
        <sz val="11"/>
        <color rgb="FFFF0000"/>
        <rFont val="Calibri"/>
        <family val="2"/>
        <charset val="238"/>
        <scheme val="minor"/>
      </rPr>
      <t>2 500</t>
    </r>
    <r>
      <rPr>
        <sz val="11"/>
        <color theme="1"/>
        <rFont val="Calibri"/>
        <family val="2"/>
        <charset val="238"/>
        <scheme val="minor"/>
      </rPr>
      <t xml:space="preserve"> stran) - </t>
    </r>
    <r>
      <rPr>
        <sz val="11"/>
        <color rgb="FFFF0000"/>
        <rFont val="Calibri"/>
        <family val="2"/>
        <charset val="238"/>
        <scheme val="minor"/>
      </rPr>
      <t>pouze kompatibilní tonery</t>
    </r>
  </si>
  <si>
    <r>
      <t xml:space="preserve">Toner do tiskárny </t>
    </r>
    <r>
      <rPr>
        <b/>
        <sz val="11"/>
        <color theme="1"/>
        <rFont val="Calibri"/>
        <family val="2"/>
        <charset val="238"/>
        <scheme val="minor"/>
      </rPr>
      <t>Dell 2155</t>
    </r>
    <r>
      <rPr>
        <sz val="11"/>
        <color theme="1"/>
        <rFont val="Calibri"/>
        <family val="2"/>
        <charset val="238"/>
        <scheme val="minor"/>
      </rPr>
      <t xml:space="preserve"> - </t>
    </r>
    <r>
      <rPr>
        <b/>
        <sz val="11"/>
        <color theme="1"/>
        <rFont val="Calibri"/>
        <family val="2"/>
        <charset val="238"/>
        <scheme val="minor"/>
      </rPr>
      <t>B</t>
    </r>
    <r>
      <rPr>
        <sz val="11"/>
        <color theme="1"/>
        <rFont val="Calibri"/>
        <family val="2"/>
        <charset val="238"/>
        <scheme val="minor"/>
      </rPr>
      <t xml:space="preserve">lack  (min. </t>
    </r>
    <r>
      <rPr>
        <sz val="11"/>
        <color rgb="FFFF0000"/>
        <rFont val="Calibri"/>
        <family val="2"/>
        <charset val="238"/>
        <scheme val="minor"/>
      </rPr>
      <t>3 000</t>
    </r>
    <r>
      <rPr>
        <sz val="11"/>
        <color theme="1"/>
        <rFont val="Calibri"/>
        <family val="2"/>
        <charset val="238"/>
        <scheme val="minor"/>
      </rPr>
      <t xml:space="preserve"> stran) - </t>
    </r>
    <r>
      <rPr>
        <sz val="11"/>
        <color rgb="FFFF0000"/>
        <rFont val="Calibri"/>
        <family val="2"/>
        <charset val="238"/>
        <scheme val="minor"/>
      </rPr>
      <t>pouze kompatibilní tonery</t>
    </r>
  </si>
  <si>
    <r>
      <t xml:space="preserve">Toner do tiskárny </t>
    </r>
    <r>
      <rPr>
        <b/>
        <sz val="11"/>
        <color theme="1"/>
        <rFont val="Calibri"/>
        <family val="2"/>
        <charset val="238"/>
        <scheme val="minor"/>
      </rPr>
      <t>Dell 2155</t>
    </r>
    <r>
      <rPr>
        <sz val="11"/>
        <color theme="1"/>
        <rFont val="Calibri"/>
        <family val="2"/>
        <charset val="238"/>
        <scheme val="minor"/>
      </rPr>
      <t xml:space="preserve"> - </t>
    </r>
    <r>
      <rPr>
        <b/>
        <sz val="11"/>
        <color theme="1"/>
        <rFont val="Calibri"/>
        <family val="2"/>
        <charset val="238"/>
        <scheme val="minor"/>
      </rPr>
      <t>C</t>
    </r>
    <r>
      <rPr>
        <sz val="11"/>
        <color theme="1"/>
        <rFont val="Calibri"/>
        <family val="2"/>
        <charset val="238"/>
        <scheme val="minor"/>
      </rPr>
      <t xml:space="preserve">yan  (min. </t>
    </r>
    <r>
      <rPr>
        <sz val="11"/>
        <color rgb="FFFF0000"/>
        <rFont val="Calibri"/>
        <family val="2"/>
        <charset val="238"/>
        <scheme val="minor"/>
      </rPr>
      <t>2 500</t>
    </r>
    <r>
      <rPr>
        <sz val="11"/>
        <color theme="1"/>
        <rFont val="Calibri"/>
        <family val="2"/>
        <charset val="238"/>
        <scheme val="minor"/>
      </rPr>
      <t xml:space="preserve"> stran) - </t>
    </r>
    <r>
      <rPr>
        <sz val="11"/>
        <color rgb="FFFF0000"/>
        <rFont val="Calibri"/>
        <family val="2"/>
        <charset val="238"/>
        <scheme val="minor"/>
      </rPr>
      <t>pouze kompatibilní tonery</t>
    </r>
  </si>
  <si>
    <t>Odpadní nádobka na toner do HP LJCP4525</t>
  </si>
  <si>
    <r>
      <t xml:space="preserve">Česká školní inspekce, Masarykova 801/28, 460 01  </t>
    </r>
    <r>
      <rPr>
        <b/>
        <sz val="11"/>
        <color theme="1"/>
        <rFont val="Calibri"/>
        <family val="2"/>
        <charset val="238"/>
        <scheme val="minor"/>
      </rPr>
      <t>Liberec</t>
    </r>
  </si>
  <si>
    <t>Gujdová Denisa, mobil: 607 005 462, denisa.gujdova@csicr.cz</t>
  </si>
  <si>
    <r>
      <t xml:space="preserve">Česká školní inspekce, Sukova třída 1556, 530 02  </t>
    </r>
    <r>
      <rPr>
        <b/>
        <sz val="11"/>
        <color theme="1"/>
        <rFont val="Calibri"/>
        <family val="2"/>
        <charset val="238"/>
        <scheme val="minor"/>
      </rPr>
      <t>Pardubice</t>
    </r>
  </si>
  <si>
    <t>Brožková Lenka, mobil: 607 764 788, lenka.brozkova@csicr.cz</t>
  </si>
  <si>
    <t>Jednotková cena bez DPH</t>
  </si>
  <si>
    <t>Cena celkem bez DPH</t>
  </si>
  <si>
    <t>Vybrané zadávací podmínky:</t>
  </si>
  <si>
    <t>1. Dodání požadovaného zboží do míst specifikovaných na jednotlivých listech tohoto souboru podle níže uvedeného adresáře.</t>
  </si>
  <si>
    <t xml:space="preserve">3.  V případě dodání alternativního zboží oproti poptávanému, je dodavatel povinen přiložit k nabídce Produktový list nabízeného
zboží, ze kterého je zjistitelné, že nabízené zboží má parametry stejné, nebo lepší než poptávané zboží.
4. Zboží, jež je předmětem této zakázky, bude dodáno jako náhradní plnění ve smyslu § 81 odst. 2 písm. b) a odst. 3 zákona
č. 435/2004 Sb., o zaměstnanosti, ve znění pozdějších předpisů. Zadávacího řízení se může zúčastnit pouze dodavatel, který
zaměstnává více než 50 % osob se zdravotním postižením z celkového počtu svých zaměstnanců a se kterým Úřad práce uzavřel
písemnou dohodu o jeho uznání za zaměstnavatele na chráněném trhu práce podle § 78 zákona č. 435/2004 Sb., resp. dodavatel
zaměstnávající více než 50 % zaměstnanců na chráněných pracovních místech, kteří jsou osobami se zdravotním postižením,
z celkového počtu zaměstnanců, nebo dodavatel, který je osobou se zdravotním postižením, zároveň je osobou samostatně
výdělečně činnou a nezaměstnává žádné zaměstnance. Splnění této podmínky není možné prokazovat prostřednictvím jiných osob.
Rozhodným je průměrný přepočtený počet zaměstnanců za kalendářní čtvrtletí předcházející zahájení zadávacího řízení.
5. Kompletní zadávací podmínky jsou stanoveny ve Výzvě k podání nabídek č.j. ČŠIG-1272/18-G42 (zveřejněné na profilu zadavatele: 
https://nen.nipez.cz/profil/CSI a webu: http://www.csicr.cz/cz/VEREJNE-ZAKAZKY).
</t>
  </si>
  <si>
    <t>Požadavky na zpracování a členění nabídky:</t>
  </si>
  <si>
    <r>
      <rPr>
        <b/>
        <sz val="14"/>
        <color theme="1"/>
        <rFont val="Calibri"/>
        <family val="2"/>
        <charset val="238"/>
        <scheme val="minor"/>
      </rPr>
      <t xml:space="preserve">Adresy míst plnění </t>
    </r>
    <r>
      <rPr>
        <sz val="14"/>
        <color theme="1"/>
        <rFont val="Calibri"/>
        <family val="2"/>
        <charset val="238"/>
        <scheme val="minor"/>
      </rPr>
      <t xml:space="preserve">(viz sloupce s počty kusů zboží v jednotlivých objednávkových listech) a </t>
    </r>
    <r>
      <rPr>
        <b/>
        <sz val="14"/>
        <color theme="1"/>
        <rFont val="Calibri"/>
        <family val="2"/>
        <charset val="238"/>
        <scheme val="minor"/>
      </rPr>
      <t>kontaktní osoby pro převzetí dodávky:</t>
    </r>
  </si>
  <si>
    <t>Doplnění  cen na listu ICT-tonery a jeho vložení jako přílohy do nabídky.</t>
  </si>
  <si>
    <t>ČESKÁ ŠKOLNÍ INSPEKCE - PŘÍLOHA KUPNÍ SMLOUVY - ICT tonery - 2.Q 2018 ČŠIG-S-182/18-G42, čj. ČŠIG-1504/18-G42</t>
  </si>
  <si>
    <t>ČESKÁ ŠKOLNÍ INSPEKCE - PŘÍLOHA KUPNÍ SMLOUVY - ICT tonery -  2. Q 2018, ČŠIG-S-182/18-G42, čj. ČŠIG-1504/18-G42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</si>
</sst>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Kč&quot;"/>
  </numFmts>
  <fonts count="16" x14ac:knownFonts="1">
    <font>
      <sz val="11"/>
      <color theme="1"/>
      <name val="Calibri"/>
      <family val="2"/>
      <charset val="238"/>
      <scheme val="minor"/>
    </font>
    <font>
      <b/>
      <sz val="11"/>
      <color theme="1"/>
      <name val="Calibri"/>
      <family val="2"/>
      <charset val="238"/>
      <scheme val="minor"/>
    </font>
    <font>
      <b/>
      <sz val="14"/>
      <name val="Calibri"/>
      <family val="2"/>
      <charset val="238"/>
      <scheme val="minor"/>
    </font>
    <font>
      <sz val="12"/>
      <name val="Calibri"/>
      <family val="2"/>
      <charset val="238"/>
      <scheme val="minor"/>
    </font>
    <font>
      <sz val="12"/>
      <color theme="1"/>
      <name val="Calibri"/>
      <family val="2"/>
      <charset val="238"/>
      <scheme val="minor"/>
    </font>
    <font>
      <sz val="14"/>
      <color theme="1"/>
      <name val="Calibri"/>
      <family val="2"/>
      <charset val="238"/>
      <scheme val="minor"/>
    </font>
    <font>
      <b/>
      <sz val="14"/>
      <color theme="1"/>
      <name val="Calibri"/>
      <family val="2"/>
      <charset val="238"/>
      <scheme val="minor"/>
    </font>
    <font>
      <sz val="16"/>
      <color theme="1"/>
      <name val="Calibri"/>
      <family val="2"/>
      <charset val="238"/>
      <scheme val="minor"/>
    </font>
    <font>
      <sz val="18"/>
      <color theme="1"/>
      <name val="Calibri"/>
      <family val="2"/>
      <charset val="238"/>
      <scheme val="minor"/>
    </font>
    <font>
      <b/>
      <sz val="11"/>
      <color rgb="FFFF0000"/>
      <name val="Calibri"/>
      <family val="2"/>
      <charset val="238"/>
      <scheme val="minor"/>
    </font>
    <font>
      <sz val="14"/>
      <color rgb="FFFF0000"/>
      <name val="Calibri"/>
      <family val="2"/>
      <charset val="238"/>
      <scheme val="minor"/>
    </font>
    <font>
      <sz val="11"/>
      <color rgb="FFFF0000"/>
      <name val="Calibri"/>
      <family val="2"/>
      <charset val="238"/>
      <scheme val="minor"/>
    </font>
    <font>
      <b/>
      <sz val="11"/>
      <name val="Arial CE"/>
      <charset val="238"/>
    </font>
    <font>
      <b/>
      <sz val="12"/>
      <color theme="1"/>
      <name val="Calibri"/>
      <family val="2"/>
      <charset val="238"/>
      <scheme val="minor"/>
    </font>
    <font>
      <sz val="11"/>
      <color rgb="FF000000"/>
      <name val="Calibri"/>
      <family val="2"/>
      <charset val="238"/>
      <scheme val="minor"/>
    </font>
    <font>
      <b/>
      <sz val="16"/>
      <color rgb="FF000000"/>
      <name val="Calibri"/>
      <family val="2"/>
      <charset val="238"/>
      <scheme val="minor"/>
    </font>
  </fonts>
  <fills count="4">
    <fill>
      <patternFill patternType="none"/>
    </fill>
    <fill>
      <patternFill patternType="gray125"/>
    </fill>
    <fill>
      <patternFill patternType="solid">
        <fgColor theme="4" tint="0.79998168889431442"/>
        <bgColor indexed="64"/>
      </patternFill>
    </fill>
    <fill>
      <patternFill patternType="solid">
        <fgColor rgb="FFFFC0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medium">
        <color indexed="64"/>
      </right>
      <top style="medium">
        <color indexed="64"/>
      </top>
      <bottom style="medium">
        <color indexed="64"/>
      </bottom>
      <diagonal/>
    </border>
    <border>
      <left style="double">
        <color indexed="64"/>
      </left>
      <right style="medium">
        <color indexed="64"/>
      </right>
      <top/>
      <bottom style="thin">
        <color indexed="64"/>
      </bottom>
      <diagonal/>
    </border>
    <border>
      <left style="double">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00">
    <xf numFmtId="0" fontId="0" fillId="0" borderId="0" xfId="0"/>
    <xf numFmtId="0" fontId="3" fillId="0" borderId="0" xfId="0" applyFont="1" applyFill="1"/>
    <xf numFmtId="0" fontId="0" fillId="0" borderId="1" xfId="0" applyBorder="1"/>
    <xf numFmtId="0" fontId="0" fillId="0" borderId="0" xfId="0" applyAlignment="1">
      <alignment vertical="center"/>
    </xf>
    <xf numFmtId="0" fontId="4" fillId="0" borderId="0" xfId="0" applyFont="1"/>
    <xf numFmtId="0" fontId="5" fillId="0" borderId="0" xfId="0" applyFont="1"/>
    <xf numFmtId="0" fontId="7" fillId="0" borderId="0" xfId="0" applyFont="1"/>
    <xf numFmtId="0" fontId="8" fillId="0" borderId="0" xfId="0" applyFont="1"/>
    <xf numFmtId="164" fontId="0" fillId="2" borderId="2" xfId="0" applyNumberFormat="1" applyFill="1" applyBorder="1" applyAlignment="1" applyProtection="1">
      <alignment horizontal="center"/>
      <protection locked="0"/>
    </xf>
    <xf numFmtId="0" fontId="0" fillId="0" borderId="5" xfId="0" applyFill="1" applyBorder="1" applyProtection="1"/>
    <xf numFmtId="0" fontId="0" fillId="0" borderId="7" xfId="0" applyFill="1" applyBorder="1" applyAlignment="1" applyProtection="1">
      <alignment horizontal="center"/>
    </xf>
    <xf numFmtId="0" fontId="0" fillId="0" borderId="10" xfId="0" applyFill="1" applyBorder="1" applyAlignment="1" applyProtection="1">
      <alignment horizontal="center"/>
    </xf>
    <xf numFmtId="0" fontId="0" fillId="0" borderId="2" xfId="0" applyFill="1" applyBorder="1" applyAlignment="1" applyProtection="1">
      <alignment horizontal="center"/>
    </xf>
    <xf numFmtId="0" fontId="1" fillId="2" borderId="5" xfId="0" applyFont="1" applyFill="1" applyBorder="1" applyProtection="1"/>
    <xf numFmtId="0" fontId="0" fillId="2" borderId="7" xfId="0" applyFill="1" applyBorder="1" applyAlignment="1" applyProtection="1">
      <alignment horizontal="center"/>
    </xf>
    <xf numFmtId="0" fontId="0" fillId="2" borderId="10" xfId="0" applyFill="1" applyBorder="1" applyAlignment="1" applyProtection="1">
      <alignment horizontal="center"/>
    </xf>
    <xf numFmtId="0" fontId="0" fillId="2" borderId="2" xfId="0" applyFill="1" applyBorder="1" applyAlignment="1" applyProtection="1">
      <alignment horizontal="center"/>
    </xf>
    <xf numFmtId="0" fontId="0" fillId="0" borderId="0" xfId="0" applyFill="1" applyProtection="1">
      <protection locked="0"/>
    </xf>
    <xf numFmtId="0" fontId="0" fillId="2" borderId="9" xfId="0" applyFill="1" applyBorder="1" applyAlignment="1" applyProtection="1">
      <alignment horizontal="center"/>
    </xf>
    <xf numFmtId="0" fontId="0" fillId="2" borderId="3" xfId="0" applyFill="1" applyBorder="1" applyAlignment="1" applyProtection="1">
      <alignment horizontal="center"/>
    </xf>
    <xf numFmtId="164" fontId="0" fillId="2" borderId="3" xfId="0" applyNumberFormat="1" applyFill="1" applyBorder="1" applyAlignment="1" applyProtection="1">
      <alignment horizontal="center"/>
      <protection locked="0"/>
    </xf>
    <xf numFmtId="164" fontId="0" fillId="0" borderId="2" xfId="0" applyNumberFormat="1" applyFill="1" applyBorder="1" applyAlignment="1" applyProtection="1">
      <alignment horizontal="center"/>
      <protection locked="0"/>
    </xf>
    <xf numFmtId="0" fontId="0" fillId="0" borderId="8" xfId="0" applyFont="1" applyFill="1" applyBorder="1" applyProtection="1"/>
    <xf numFmtId="164" fontId="0" fillId="0" borderId="0" xfId="0" applyNumberFormat="1" applyFill="1" applyProtection="1">
      <protection locked="0"/>
    </xf>
    <xf numFmtId="0" fontId="1" fillId="0" borderId="1" xfId="0" applyFont="1" applyBorder="1" applyAlignment="1">
      <alignment horizontal="center" vertical="center"/>
    </xf>
    <xf numFmtId="0" fontId="10" fillId="0" borderId="0" xfId="0" applyFont="1"/>
    <xf numFmtId="0" fontId="12" fillId="0" borderId="0" xfId="0" applyFont="1" applyFill="1" applyBorder="1" applyAlignment="1" applyProtection="1">
      <alignment horizontal="center" vertical="center" wrapText="1"/>
    </xf>
    <xf numFmtId="0" fontId="1" fillId="2" borderId="11" xfId="0" applyFont="1" applyFill="1" applyBorder="1" applyProtection="1"/>
    <xf numFmtId="0" fontId="0" fillId="2" borderId="6" xfId="0" applyFill="1" applyBorder="1" applyAlignment="1" applyProtection="1">
      <alignment horizontal="center"/>
    </xf>
    <xf numFmtId="0" fontId="12" fillId="0" borderId="4" xfId="0" applyFont="1" applyFill="1" applyBorder="1" applyAlignment="1" applyProtection="1">
      <alignment horizontal="center" vertical="center" wrapText="1"/>
    </xf>
    <xf numFmtId="0" fontId="0" fillId="0" borderId="1" xfId="0" applyBorder="1" applyAlignment="1"/>
    <xf numFmtId="164" fontId="13" fillId="0" borderId="13" xfId="0" applyNumberFormat="1" applyFont="1" applyFill="1" applyBorder="1" applyProtection="1">
      <protection locked="0"/>
    </xf>
    <xf numFmtId="0" fontId="12" fillId="0" borderId="14" xfId="0" applyFont="1" applyFill="1" applyBorder="1" applyAlignment="1" applyProtection="1">
      <alignment horizontal="center" vertical="center" wrapText="1"/>
    </xf>
    <xf numFmtId="0" fontId="0" fillId="2" borderId="15" xfId="0" applyFill="1" applyBorder="1" applyAlignment="1" applyProtection="1">
      <alignment horizontal="center"/>
    </xf>
    <xf numFmtId="0" fontId="0" fillId="0" borderId="16" xfId="0" applyFill="1" applyBorder="1" applyAlignment="1" applyProtection="1">
      <alignment horizontal="center"/>
    </xf>
    <xf numFmtId="0" fontId="0" fillId="2" borderId="16" xfId="0" applyFill="1" applyBorder="1" applyAlignment="1" applyProtection="1">
      <alignment horizontal="center"/>
    </xf>
    <xf numFmtId="0" fontId="2" fillId="0" borderId="0" xfId="0" applyFont="1" applyFill="1" applyBorder="1" applyAlignment="1" applyProtection="1">
      <alignment horizontal="center"/>
    </xf>
    <xf numFmtId="0" fontId="2" fillId="0" borderId="0" xfId="0" applyFont="1" applyFill="1" applyBorder="1" applyAlignment="1" applyProtection="1"/>
    <xf numFmtId="0" fontId="0" fillId="0" borderId="8" xfId="0" applyFont="1" applyFill="1" applyBorder="1" applyProtection="1"/>
    <xf numFmtId="0" fontId="0" fillId="0" borderId="7" xfId="0" applyFill="1" applyBorder="1" applyAlignment="1" applyProtection="1">
      <alignment horizontal="center"/>
    </xf>
    <xf numFmtId="0" fontId="0" fillId="0" borderId="10" xfId="0" applyFill="1" applyBorder="1" applyAlignment="1" applyProtection="1">
      <alignment horizontal="center"/>
    </xf>
    <xf numFmtId="0" fontId="0" fillId="0" borderId="2" xfId="0" applyFill="1" applyBorder="1" applyAlignment="1" applyProtection="1">
      <alignment horizontal="center"/>
    </xf>
    <xf numFmtId="0" fontId="0" fillId="0" borderId="0" xfId="0" applyFill="1" applyProtection="1">
      <protection locked="0"/>
    </xf>
    <xf numFmtId="164" fontId="0" fillId="0" borderId="2" xfId="0" applyNumberFormat="1" applyFill="1" applyBorder="1" applyAlignment="1" applyProtection="1">
      <alignment horizontal="center"/>
      <protection locked="0"/>
    </xf>
    <xf numFmtId="0" fontId="0" fillId="0" borderId="5" xfId="0" applyFill="1" applyBorder="1" applyProtection="1"/>
    <xf numFmtId="0" fontId="0" fillId="0" borderId="7" xfId="0" applyFill="1" applyBorder="1" applyAlignment="1" applyProtection="1">
      <alignment horizontal="center"/>
    </xf>
    <xf numFmtId="0" fontId="0" fillId="0" borderId="10" xfId="0" applyFill="1" applyBorder="1" applyAlignment="1" applyProtection="1">
      <alignment horizontal="center"/>
    </xf>
    <xf numFmtId="0" fontId="0" fillId="0" borderId="2" xfId="0" applyFill="1" applyBorder="1" applyAlignment="1" applyProtection="1">
      <alignment horizontal="center"/>
    </xf>
    <xf numFmtId="0" fontId="0" fillId="0" borderId="0" xfId="0" applyFill="1" applyProtection="1">
      <protection locked="0"/>
    </xf>
    <xf numFmtId="164" fontId="0" fillId="0" borderId="2" xfId="0" applyNumberFormat="1" applyFill="1" applyBorder="1" applyAlignment="1" applyProtection="1">
      <alignment horizontal="center"/>
      <protection locked="0"/>
    </xf>
    <xf numFmtId="0" fontId="0" fillId="0" borderId="5" xfId="0" applyFill="1" applyBorder="1" applyProtection="1"/>
    <xf numFmtId="0" fontId="0" fillId="0" borderId="5" xfId="0" applyFill="1" applyBorder="1" applyProtection="1"/>
    <xf numFmtId="0" fontId="0" fillId="0" borderId="0" xfId="0"/>
    <xf numFmtId="0" fontId="0" fillId="0" borderId="5" xfId="0" applyFill="1" applyBorder="1" applyProtection="1"/>
    <xf numFmtId="0" fontId="0" fillId="0" borderId="7" xfId="0" applyFill="1" applyBorder="1" applyAlignment="1" applyProtection="1">
      <alignment horizontal="center"/>
    </xf>
    <xf numFmtId="0" fontId="0" fillId="0" borderId="10" xfId="0" applyFill="1" applyBorder="1" applyAlignment="1" applyProtection="1">
      <alignment horizontal="center"/>
    </xf>
    <xf numFmtId="0" fontId="0" fillId="0" borderId="2" xfId="0" applyFill="1" applyBorder="1" applyAlignment="1" applyProtection="1">
      <alignment horizontal="center"/>
    </xf>
    <xf numFmtId="0" fontId="0" fillId="0" borderId="0" xfId="0" applyFill="1" applyProtection="1">
      <protection locked="0"/>
    </xf>
    <xf numFmtId="164" fontId="0" fillId="0" borderId="2" xfId="0" applyNumberFormat="1" applyFill="1" applyBorder="1" applyAlignment="1" applyProtection="1">
      <alignment horizontal="center"/>
      <protection locked="0"/>
    </xf>
    <xf numFmtId="0" fontId="0" fillId="0" borderId="5" xfId="0" applyFill="1" applyBorder="1" applyProtection="1"/>
    <xf numFmtId="0" fontId="0" fillId="0" borderId="7" xfId="0" applyFill="1" applyBorder="1" applyAlignment="1" applyProtection="1">
      <alignment horizontal="center"/>
    </xf>
    <xf numFmtId="0" fontId="0" fillId="0" borderId="10" xfId="0" applyFill="1" applyBorder="1" applyAlignment="1" applyProtection="1">
      <alignment horizontal="center"/>
    </xf>
    <xf numFmtId="0" fontId="0" fillId="0" borderId="2" xfId="0" applyFill="1" applyBorder="1" applyAlignment="1" applyProtection="1">
      <alignment horizontal="center"/>
    </xf>
    <xf numFmtId="0" fontId="0" fillId="0" borderId="0" xfId="0" applyFill="1" applyProtection="1">
      <protection locked="0"/>
    </xf>
    <xf numFmtId="164" fontId="0" fillId="0" borderId="2" xfId="0" applyNumberFormat="1" applyFill="1" applyBorder="1" applyAlignment="1" applyProtection="1">
      <alignment horizontal="center"/>
      <protection locked="0"/>
    </xf>
    <xf numFmtId="0" fontId="0" fillId="0" borderId="5" xfId="0" applyFill="1" applyBorder="1" applyProtection="1"/>
    <xf numFmtId="0" fontId="0" fillId="0" borderId="7" xfId="0" applyFill="1" applyBorder="1" applyAlignment="1" applyProtection="1">
      <alignment horizontal="center"/>
    </xf>
    <xf numFmtId="0" fontId="0" fillId="0" borderId="10" xfId="0" applyFill="1" applyBorder="1" applyAlignment="1" applyProtection="1">
      <alignment horizontal="center"/>
    </xf>
    <xf numFmtId="0" fontId="0" fillId="0" borderId="2" xfId="0" applyFill="1" applyBorder="1" applyAlignment="1" applyProtection="1">
      <alignment horizontal="center"/>
    </xf>
    <xf numFmtId="0" fontId="0" fillId="0" borderId="0" xfId="0" applyFill="1" applyProtection="1">
      <protection locked="0"/>
    </xf>
    <xf numFmtId="164" fontId="0" fillId="0" borderId="2" xfId="0" applyNumberFormat="1" applyFill="1" applyBorder="1" applyAlignment="1" applyProtection="1">
      <alignment horizontal="center"/>
      <protection locked="0"/>
    </xf>
    <xf numFmtId="164" fontId="0" fillId="0" borderId="2" xfId="0" applyNumberFormat="1" applyFill="1" applyBorder="1" applyAlignment="1" applyProtection="1">
      <alignment horizontal="center"/>
      <protection locked="0"/>
    </xf>
    <xf numFmtId="0" fontId="0" fillId="0" borderId="10" xfId="0" applyFill="1" applyBorder="1" applyProtection="1">
      <protection locked="0"/>
    </xf>
    <xf numFmtId="0" fontId="14" fillId="0" borderId="0" xfId="0" applyFont="1"/>
    <xf numFmtId="0" fontId="0" fillId="3" borderId="12" xfId="0" applyFill="1" applyBorder="1" applyAlignment="1"/>
    <xf numFmtId="0" fontId="0" fillId="3" borderId="13" xfId="0" applyFill="1" applyBorder="1" applyAlignment="1"/>
    <xf numFmtId="0" fontId="0" fillId="0" borderId="12" xfId="0" applyBorder="1" applyAlignment="1" applyProtection="1">
      <protection locked="0"/>
    </xf>
    <xf numFmtId="0" fontId="0" fillId="0" borderId="13" xfId="0" applyBorder="1" applyAlignment="1"/>
    <xf numFmtId="0" fontId="0" fillId="0" borderId="8" xfId="0" applyBorder="1" applyAlignment="1"/>
    <xf numFmtId="0" fontId="12" fillId="0" borderId="17" xfId="0" applyFont="1" applyFill="1" applyBorder="1" applyAlignment="1" applyProtection="1">
      <alignment horizontal="center" vertical="center" wrapText="1"/>
    </xf>
    <xf numFmtId="164" fontId="0" fillId="0" borderId="10" xfId="0" applyNumberFormat="1" applyFill="1" applyBorder="1" applyAlignment="1" applyProtection="1">
      <alignment horizontal="center"/>
    </xf>
    <xf numFmtId="0" fontId="15" fillId="0" borderId="0" xfId="0" applyFont="1" applyAlignment="1">
      <alignment vertical="center"/>
    </xf>
    <xf numFmtId="0" fontId="6" fillId="0" borderId="0" xfId="0" applyFont="1"/>
    <xf numFmtId="0" fontId="0" fillId="3" borderId="1" xfId="0" applyFill="1" applyBorder="1" applyAlignment="1"/>
    <xf numFmtId="0" fontId="0" fillId="0" borderId="1" xfId="0" applyBorder="1" applyAlignment="1" applyProtection="1">
      <protection locked="0"/>
    </xf>
    <xf numFmtId="0" fontId="0" fillId="0" borderId="1" xfId="0" applyBorder="1" applyAlignment="1"/>
    <xf numFmtId="0" fontId="0" fillId="3" borderId="12" xfId="0" applyFill="1" applyBorder="1" applyAlignment="1"/>
    <xf numFmtId="0" fontId="0" fillId="3" borderId="13" xfId="0" applyFill="1" applyBorder="1" applyAlignment="1"/>
    <xf numFmtId="0" fontId="0" fillId="0" borderId="12" xfId="0" applyBorder="1" applyAlignment="1" applyProtection="1">
      <protection locked="0"/>
    </xf>
    <xf numFmtId="0" fontId="0" fillId="0" borderId="8" xfId="0" applyBorder="1" applyAlignment="1" applyProtection="1">
      <protection locked="0"/>
    </xf>
    <xf numFmtId="0" fontId="0" fillId="0" borderId="13" xfId="0" applyBorder="1" applyAlignment="1" applyProtection="1">
      <protection locked="0"/>
    </xf>
    <xf numFmtId="0" fontId="0" fillId="0" borderId="13" xfId="0" applyBorder="1" applyAlignment="1"/>
    <xf numFmtId="0" fontId="0" fillId="0" borderId="8" xfId="0" applyBorder="1" applyAlignment="1"/>
    <xf numFmtId="0" fontId="5" fillId="0" borderId="0" xfId="0" applyFont="1" applyBorder="1" applyAlignment="1">
      <alignment horizontal="left" wrapText="1"/>
    </xf>
    <xf numFmtId="0" fontId="5" fillId="0" borderId="0" xfId="0" applyFont="1" applyAlignment="1">
      <alignment horizontal="left" wrapText="1"/>
    </xf>
    <xf numFmtId="0" fontId="1" fillId="0" borderId="1" xfId="0" applyFont="1" applyBorder="1" applyAlignment="1">
      <alignment horizontal="center" vertical="center"/>
    </xf>
    <xf numFmtId="0" fontId="0" fillId="0" borderId="1" xfId="0" applyBorder="1" applyAlignment="1">
      <alignment horizontal="center" vertical="center"/>
    </xf>
    <xf numFmtId="0" fontId="6" fillId="0" borderId="12" xfId="0" applyFont="1" applyFill="1" applyBorder="1" applyAlignment="1" applyProtection="1">
      <protection locked="0"/>
    </xf>
    <xf numFmtId="0" fontId="6" fillId="0" borderId="8" xfId="0" applyFont="1" applyFill="1" applyBorder="1" applyAlignment="1" applyProtection="1">
      <protection locked="0"/>
    </xf>
    <xf numFmtId="0" fontId="0" fillId="0" borderId="10" xfId="0" applyBorder="1" applyAlignment="1"/>
  </cellXfs>
  <cellStyles count="1">
    <cellStyle name="Normální"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workbookViewId="0">
      <selection activeCell="B2" sqref="B2"/>
    </sheetView>
  </sheetViews>
  <sheetFormatPr defaultRowHeight="15" x14ac:dyDescent="0.25"/>
  <cols>
    <col min="1" max="1" width="5" customWidth="1"/>
    <col min="3" max="3" width="11.85546875" customWidth="1"/>
    <col min="11" max="11" width="4.85546875" customWidth="1"/>
    <col min="12" max="12" width="65.7109375" customWidth="1"/>
  </cols>
  <sheetData>
    <row r="1" spans="1:12" ht="15.75" x14ac:dyDescent="0.25">
      <c r="A1" s="1"/>
    </row>
    <row r="2" spans="1:12" s="7" customFormat="1" ht="23.25" x14ac:dyDescent="0.35">
      <c r="B2" s="37" t="s">
        <v>94</v>
      </c>
      <c r="C2" s="37"/>
      <c r="D2" s="36"/>
      <c r="E2" s="36"/>
    </row>
    <row r="4" spans="1:12" s="6" customFormat="1" ht="21" x14ac:dyDescent="0.35">
      <c r="B4" s="81" t="s">
        <v>88</v>
      </c>
      <c r="C4" s="52"/>
      <c r="D4" s="52"/>
      <c r="E4" s="52"/>
      <c r="F4" s="52"/>
      <c r="G4" s="52"/>
      <c r="H4" s="52"/>
    </row>
    <row r="5" spans="1:12" s="5" customFormat="1" ht="18.75" x14ac:dyDescent="0.3">
      <c r="B5" s="93" t="s">
        <v>89</v>
      </c>
      <c r="C5" s="93"/>
      <c r="D5" s="93"/>
      <c r="E5" s="93"/>
      <c r="F5" s="93"/>
      <c r="G5" s="93"/>
      <c r="H5" s="93"/>
      <c r="I5" s="93"/>
      <c r="J5" s="93"/>
      <c r="K5" s="93"/>
      <c r="L5" s="93"/>
    </row>
    <row r="6" spans="1:12" s="5" customFormat="1" ht="27" customHeight="1" x14ac:dyDescent="0.3">
      <c r="B6" s="93" t="s">
        <v>16</v>
      </c>
      <c r="C6" s="93"/>
      <c r="D6" s="93"/>
      <c r="E6" s="93"/>
      <c r="F6" s="93"/>
      <c r="G6" s="93"/>
      <c r="H6" s="93"/>
      <c r="I6" s="93"/>
      <c r="J6" s="93"/>
      <c r="K6" s="93"/>
      <c r="L6" s="93"/>
    </row>
    <row r="7" spans="1:12" s="5" customFormat="1" ht="79.5" customHeight="1" x14ac:dyDescent="0.3">
      <c r="B7" s="94" t="s">
        <v>90</v>
      </c>
      <c r="C7" s="94"/>
      <c r="D7" s="94"/>
      <c r="E7" s="94"/>
      <c r="F7" s="94"/>
      <c r="G7" s="94"/>
      <c r="H7" s="94"/>
      <c r="I7" s="94"/>
      <c r="J7" s="94"/>
      <c r="K7" s="94"/>
      <c r="L7" s="94"/>
    </row>
    <row r="8" spans="1:12" s="5" customFormat="1" ht="162" customHeight="1" x14ac:dyDescent="0.3">
      <c r="B8" s="94"/>
      <c r="C8" s="94"/>
      <c r="D8" s="94"/>
      <c r="E8" s="94"/>
      <c r="F8" s="94"/>
      <c r="G8" s="94"/>
      <c r="H8" s="94"/>
      <c r="I8" s="94"/>
      <c r="J8" s="94"/>
      <c r="K8" s="94"/>
      <c r="L8" s="94"/>
    </row>
    <row r="9" spans="1:12" s="4" customFormat="1" ht="18.75" x14ac:dyDescent="0.3">
      <c r="B9" s="5"/>
    </row>
    <row r="10" spans="1:12" s="6" customFormat="1" ht="21" x14ac:dyDescent="0.35">
      <c r="B10" s="82" t="s">
        <v>91</v>
      </c>
      <c r="C10" s="82"/>
      <c r="D10" s="82"/>
      <c r="E10" s="82"/>
      <c r="F10" s="82"/>
      <c r="G10" s="82"/>
      <c r="H10" s="5"/>
      <c r="I10" s="5"/>
    </row>
    <row r="11" spans="1:12" s="5" customFormat="1" ht="18.75" x14ac:dyDescent="0.3">
      <c r="B11" s="25" t="s">
        <v>93</v>
      </c>
    </row>
    <row r="12" spans="1:12" s="4" customFormat="1" ht="15.75" x14ac:dyDescent="0.25"/>
    <row r="13" spans="1:12" s="5" customFormat="1" ht="18.75" x14ac:dyDescent="0.3">
      <c r="B13" s="5" t="s">
        <v>92</v>
      </c>
    </row>
    <row r="15" spans="1:12" s="3" customFormat="1" ht="20.25" customHeight="1" x14ac:dyDescent="0.25">
      <c r="B15" s="95" t="s">
        <v>61</v>
      </c>
      <c r="C15" s="96"/>
      <c r="D15" s="95" t="s">
        <v>8</v>
      </c>
      <c r="E15" s="96"/>
      <c r="F15" s="96"/>
      <c r="G15" s="96"/>
      <c r="H15" s="96"/>
      <c r="I15" s="96"/>
      <c r="J15" s="96"/>
      <c r="K15" s="96"/>
      <c r="L15" s="24" t="s">
        <v>9</v>
      </c>
    </row>
    <row r="16" spans="1:12" x14ac:dyDescent="0.25">
      <c r="B16" s="83" t="s">
        <v>2</v>
      </c>
      <c r="C16" s="83"/>
      <c r="D16" s="85" t="s">
        <v>15</v>
      </c>
      <c r="E16" s="85"/>
      <c r="F16" s="85"/>
      <c r="G16" s="85"/>
      <c r="H16" s="85"/>
      <c r="I16" s="85"/>
      <c r="J16" s="85"/>
      <c r="K16" s="85"/>
      <c r="L16" s="30" t="s">
        <v>25</v>
      </c>
    </row>
    <row r="17" spans="2:12" x14ac:dyDescent="0.25">
      <c r="B17" s="86" t="s">
        <v>6</v>
      </c>
      <c r="C17" s="87"/>
      <c r="D17" s="88" t="s">
        <v>10</v>
      </c>
      <c r="E17" s="89"/>
      <c r="F17" s="89"/>
      <c r="G17" s="89"/>
      <c r="H17" s="89"/>
      <c r="I17" s="89"/>
      <c r="J17" s="89"/>
      <c r="K17" s="90"/>
      <c r="L17" s="2" t="s">
        <v>30</v>
      </c>
    </row>
    <row r="18" spans="2:12" x14ac:dyDescent="0.25">
      <c r="B18" s="86" t="s">
        <v>7</v>
      </c>
      <c r="C18" s="91"/>
      <c r="D18" s="88" t="s">
        <v>11</v>
      </c>
      <c r="E18" s="92"/>
      <c r="F18" s="92"/>
      <c r="G18" s="92"/>
      <c r="H18" s="92"/>
      <c r="I18" s="92"/>
      <c r="J18" s="92"/>
      <c r="K18" s="91"/>
      <c r="L18" s="2" t="s">
        <v>27</v>
      </c>
    </row>
    <row r="19" spans="2:12" s="52" customFormat="1" x14ac:dyDescent="0.25">
      <c r="B19" s="74" t="s">
        <v>68</v>
      </c>
      <c r="C19" s="75"/>
      <c r="D19" s="76" t="s">
        <v>82</v>
      </c>
      <c r="E19" s="78"/>
      <c r="F19" s="78"/>
      <c r="G19" s="78"/>
      <c r="H19" s="78"/>
      <c r="I19" s="78"/>
      <c r="J19" s="78"/>
      <c r="K19" s="77"/>
      <c r="L19" s="2" t="s">
        <v>83</v>
      </c>
    </row>
    <row r="20" spans="2:12" s="52" customFormat="1" x14ac:dyDescent="0.25">
      <c r="B20" s="74" t="s">
        <v>66</v>
      </c>
      <c r="C20" s="75"/>
      <c r="D20" s="76" t="s">
        <v>84</v>
      </c>
      <c r="E20" s="78"/>
      <c r="F20" s="78"/>
      <c r="G20" s="78"/>
      <c r="H20" s="78"/>
      <c r="I20" s="78"/>
      <c r="J20" s="78"/>
      <c r="K20" s="77"/>
      <c r="L20" s="2" t="s">
        <v>85</v>
      </c>
    </row>
    <row r="21" spans="2:12" x14ac:dyDescent="0.25">
      <c r="B21" s="86" t="s">
        <v>4</v>
      </c>
      <c r="C21" s="91"/>
      <c r="D21" s="88" t="s">
        <v>12</v>
      </c>
      <c r="E21" s="92"/>
      <c r="F21" s="92"/>
      <c r="G21" s="92"/>
      <c r="H21" s="92"/>
      <c r="I21" s="92"/>
      <c r="J21" s="92"/>
      <c r="K21" s="91"/>
      <c r="L21" s="2" t="s">
        <v>28</v>
      </c>
    </row>
    <row r="22" spans="2:12" x14ac:dyDescent="0.25">
      <c r="B22" s="83" t="s">
        <v>3</v>
      </c>
      <c r="C22" s="83"/>
      <c r="D22" s="84" t="s">
        <v>13</v>
      </c>
      <c r="E22" s="85"/>
      <c r="F22" s="85"/>
      <c r="G22" s="85"/>
      <c r="H22" s="85"/>
      <c r="I22" s="85"/>
      <c r="J22" s="85"/>
      <c r="K22" s="85"/>
      <c r="L22" s="2" t="s">
        <v>26</v>
      </c>
    </row>
    <row r="23" spans="2:12" x14ac:dyDescent="0.25">
      <c r="B23" s="83" t="s">
        <v>5</v>
      </c>
      <c r="C23" s="83"/>
      <c r="D23" s="84" t="s">
        <v>14</v>
      </c>
      <c r="E23" s="85"/>
      <c r="F23" s="85"/>
      <c r="G23" s="85"/>
      <c r="H23" s="85"/>
      <c r="I23" s="85"/>
      <c r="J23" s="85"/>
      <c r="K23" s="85"/>
      <c r="L23" s="2" t="s">
        <v>29</v>
      </c>
    </row>
  </sheetData>
  <mergeCells count="17">
    <mergeCell ref="B5:L5"/>
    <mergeCell ref="B6:L6"/>
    <mergeCell ref="B7:L8"/>
    <mergeCell ref="B16:C16"/>
    <mergeCell ref="D16:K16"/>
    <mergeCell ref="B15:C15"/>
    <mergeCell ref="D15:K15"/>
    <mergeCell ref="B23:C23"/>
    <mergeCell ref="D23:K23"/>
    <mergeCell ref="B22:C22"/>
    <mergeCell ref="B17:C17"/>
    <mergeCell ref="D17:K17"/>
    <mergeCell ref="B18:C18"/>
    <mergeCell ref="D18:K18"/>
    <mergeCell ref="B21:C21"/>
    <mergeCell ref="D21:K21"/>
    <mergeCell ref="D22:K22"/>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3"/>
  <sheetViews>
    <sheetView tabSelected="1" zoomScale="85" zoomScaleNormal="85" workbookViewId="0"/>
  </sheetViews>
  <sheetFormatPr defaultRowHeight="15" x14ac:dyDescent="0.25"/>
  <cols>
    <col min="1" max="1" width="96.85546875" style="17" customWidth="1"/>
    <col min="2" max="2" width="4" style="17" bestFit="1" customWidth="1"/>
    <col min="3" max="3" width="8.42578125" style="17" bestFit="1" customWidth="1"/>
    <col min="4" max="4" width="9.28515625" style="17" bestFit="1" customWidth="1"/>
    <col min="5" max="5" width="12.5703125" style="17" bestFit="1" customWidth="1"/>
    <col min="6" max="6" width="8.7109375" style="17" bestFit="1" customWidth="1"/>
    <col min="7" max="7" width="11.28515625" style="17" bestFit="1" customWidth="1"/>
    <col min="8" max="8" width="8.140625" style="17" bestFit="1" customWidth="1"/>
    <col min="9" max="9" width="6" style="17" bestFit="1" customWidth="1"/>
    <col min="10" max="10" width="9" style="17" bestFit="1" customWidth="1"/>
    <col min="11" max="11" width="12" style="17" customWidth="1"/>
    <col min="12" max="13" width="12" style="69" customWidth="1"/>
    <col min="14" max="14" width="14.7109375" style="23" customWidth="1"/>
    <col min="15" max="15" width="19.7109375" style="23" customWidth="1"/>
    <col min="16" max="262" width="9.140625" style="17"/>
    <col min="263" max="263" width="52.5703125" style="17" customWidth="1"/>
    <col min="264" max="264" width="9.140625" style="17"/>
    <col min="265" max="265" width="12" style="17" customWidth="1"/>
    <col min="266" max="266" width="14.85546875" style="17" customWidth="1"/>
    <col min="267" max="267" width="14.7109375" style="17" customWidth="1"/>
    <col min="268" max="518" width="9.140625" style="17"/>
    <col min="519" max="519" width="52.5703125" style="17" customWidth="1"/>
    <col min="520" max="520" width="9.140625" style="17"/>
    <col min="521" max="521" width="12" style="17" customWidth="1"/>
    <col min="522" max="522" width="14.85546875" style="17" customWidth="1"/>
    <col min="523" max="523" width="14.7109375" style="17" customWidth="1"/>
    <col min="524" max="774" width="9.140625" style="17"/>
    <col min="775" max="775" width="52.5703125" style="17" customWidth="1"/>
    <col min="776" max="776" width="9.140625" style="17"/>
    <col min="777" max="777" width="12" style="17" customWidth="1"/>
    <col min="778" max="778" width="14.85546875" style="17" customWidth="1"/>
    <col min="779" max="779" width="14.7109375" style="17" customWidth="1"/>
    <col min="780" max="1030" width="9.140625" style="17"/>
    <col min="1031" max="1031" width="52.5703125" style="17" customWidth="1"/>
    <col min="1032" max="1032" width="9.140625" style="17"/>
    <col min="1033" max="1033" width="12" style="17" customWidth="1"/>
    <col min="1034" max="1034" width="14.85546875" style="17" customWidth="1"/>
    <col min="1035" max="1035" width="14.7109375" style="17" customWidth="1"/>
    <col min="1036" max="1286" width="9.140625" style="17"/>
    <col min="1287" max="1287" width="52.5703125" style="17" customWidth="1"/>
    <col min="1288" max="1288" width="9.140625" style="17"/>
    <col min="1289" max="1289" width="12" style="17" customWidth="1"/>
    <col min="1290" max="1290" width="14.85546875" style="17" customWidth="1"/>
    <col min="1291" max="1291" width="14.7109375" style="17" customWidth="1"/>
    <col min="1292" max="1542" width="9.140625" style="17"/>
    <col min="1543" max="1543" width="52.5703125" style="17" customWidth="1"/>
    <col min="1544" max="1544" width="9.140625" style="17"/>
    <col min="1545" max="1545" width="12" style="17" customWidth="1"/>
    <col min="1546" max="1546" width="14.85546875" style="17" customWidth="1"/>
    <col min="1547" max="1547" width="14.7109375" style="17" customWidth="1"/>
    <col min="1548" max="1798" width="9.140625" style="17"/>
    <col min="1799" max="1799" width="52.5703125" style="17" customWidth="1"/>
    <col min="1800" max="1800" width="9.140625" style="17"/>
    <col min="1801" max="1801" width="12" style="17" customWidth="1"/>
    <col min="1802" max="1802" width="14.85546875" style="17" customWidth="1"/>
    <col min="1803" max="1803" width="14.7109375" style="17" customWidth="1"/>
    <col min="1804" max="2054" width="9.140625" style="17"/>
    <col min="2055" max="2055" width="52.5703125" style="17" customWidth="1"/>
    <col min="2056" max="2056" width="9.140625" style="17"/>
    <col min="2057" max="2057" width="12" style="17" customWidth="1"/>
    <col min="2058" max="2058" width="14.85546875" style="17" customWidth="1"/>
    <col min="2059" max="2059" width="14.7109375" style="17" customWidth="1"/>
    <col min="2060" max="2310" width="9.140625" style="17"/>
    <col min="2311" max="2311" width="52.5703125" style="17" customWidth="1"/>
    <col min="2312" max="2312" width="9.140625" style="17"/>
    <col min="2313" max="2313" width="12" style="17" customWidth="1"/>
    <col min="2314" max="2314" width="14.85546875" style="17" customWidth="1"/>
    <col min="2315" max="2315" width="14.7109375" style="17" customWidth="1"/>
    <col min="2316" max="2566" width="9.140625" style="17"/>
    <col min="2567" max="2567" width="52.5703125" style="17" customWidth="1"/>
    <col min="2568" max="2568" width="9.140625" style="17"/>
    <col min="2569" max="2569" width="12" style="17" customWidth="1"/>
    <col min="2570" max="2570" width="14.85546875" style="17" customWidth="1"/>
    <col min="2571" max="2571" width="14.7109375" style="17" customWidth="1"/>
    <col min="2572" max="2822" width="9.140625" style="17"/>
    <col min="2823" max="2823" width="52.5703125" style="17" customWidth="1"/>
    <col min="2824" max="2824" width="9.140625" style="17"/>
    <col min="2825" max="2825" width="12" style="17" customWidth="1"/>
    <col min="2826" max="2826" width="14.85546875" style="17" customWidth="1"/>
    <col min="2827" max="2827" width="14.7109375" style="17" customWidth="1"/>
    <col min="2828" max="3078" width="9.140625" style="17"/>
    <col min="3079" max="3079" width="52.5703125" style="17" customWidth="1"/>
    <col min="3080" max="3080" width="9.140625" style="17"/>
    <col min="3081" max="3081" width="12" style="17" customWidth="1"/>
    <col min="3082" max="3082" width="14.85546875" style="17" customWidth="1"/>
    <col min="3083" max="3083" width="14.7109375" style="17" customWidth="1"/>
    <col min="3084" max="3334" width="9.140625" style="17"/>
    <col min="3335" max="3335" width="52.5703125" style="17" customWidth="1"/>
    <col min="3336" max="3336" width="9.140625" style="17"/>
    <col min="3337" max="3337" width="12" style="17" customWidth="1"/>
    <col min="3338" max="3338" width="14.85546875" style="17" customWidth="1"/>
    <col min="3339" max="3339" width="14.7109375" style="17" customWidth="1"/>
    <col min="3340" max="3590" width="9.140625" style="17"/>
    <col min="3591" max="3591" width="52.5703125" style="17" customWidth="1"/>
    <col min="3592" max="3592" width="9.140625" style="17"/>
    <col min="3593" max="3593" width="12" style="17" customWidth="1"/>
    <col min="3594" max="3594" width="14.85546875" style="17" customWidth="1"/>
    <col min="3595" max="3595" width="14.7109375" style="17" customWidth="1"/>
    <col min="3596" max="3846" width="9.140625" style="17"/>
    <col min="3847" max="3847" width="52.5703125" style="17" customWidth="1"/>
    <col min="3848" max="3848" width="9.140625" style="17"/>
    <col min="3849" max="3849" width="12" style="17" customWidth="1"/>
    <col min="3850" max="3850" width="14.85546875" style="17" customWidth="1"/>
    <col min="3851" max="3851" width="14.7109375" style="17" customWidth="1"/>
    <col min="3852" max="4102" width="9.140625" style="17"/>
    <col min="4103" max="4103" width="52.5703125" style="17" customWidth="1"/>
    <col min="4104" max="4104" width="9.140625" style="17"/>
    <col min="4105" max="4105" width="12" style="17" customWidth="1"/>
    <col min="4106" max="4106" width="14.85546875" style="17" customWidth="1"/>
    <col min="4107" max="4107" width="14.7109375" style="17" customWidth="1"/>
    <col min="4108" max="4358" width="9.140625" style="17"/>
    <col min="4359" max="4359" width="52.5703125" style="17" customWidth="1"/>
    <col min="4360" max="4360" width="9.140625" style="17"/>
    <col min="4361" max="4361" width="12" style="17" customWidth="1"/>
    <col min="4362" max="4362" width="14.85546875" style="17" customWidth="1"/>
    <col min="4363" max="4363" width="14.7109375" style="17" customWidth="1"/>
    <col min="4364" max="4614" width="9.140625" style="17"/>
    <col min="4615" max="4615" width="52.5703125" style="17" customWidth="1"/>
    <col min="4616" max="4616" width="9.140625" style="17"/>
    <col min="4617" max="4617" width="12" style="17" customWidth="1"/>
    <col min="4618" max="4618" width="14.85546875" style="17" customWidth="1"/>
    <col min="4619" max="4619" width="14.7109375" style="17" customWidth="1"/>
    <col min="4620" max="4870" width="9.140625" style="17"/>
    <col min="4871" max="4871" width="52.5703125" style="17" customWidth="1"/>
    <col min="4872" max="4872" width="9.140625" style="17"/>
    <col min="4873" max="4873" width="12" style="17" customWidth="1"/>
    <col min="4874" max="4874" width="14.85546875" style="17" customWidth="1"/>
    <col min="4875" max="4875" width="14.7109375" style="17" customWidth="1"/>
    <col min="4876" max="5126" width="9.140625" style="17"/>
    <col min="5127" max="5127" width="52.5703125" style="17" customWidth="1"/>
    <col min="5128" max="5128" width="9.140625" style="17"/>
    <col min="5129" max="5129" width="12" style="17" customWidth="1"/>
    <col min="5130" max="5130" width="14.85546875" style="17" customWidth="1"/>
    <col min="5131" max="5131" width="14.7109375" style="17" customWidth="1"/>
    <col min="5132" max="5382" width="9.140625" style="17"/>
    <col min="5383" max="5383" width="52.5703125" style="17" customWidth="1"/>
    <col min="5384" max="5384" width="9.140625" style="17"/>
    <col min="5385" max="5385" width="12" style="17" customWidth="1"/>
    <col min="5386" max="5386" width="14.85546875" style="17" customWidth="1"/>
    <col min="5387" max="5387" width="14.7109375" style="17" customWidth="1"/>
    <col min="5388" max="5638" width="9.140625" style="17"/>
    <col min="5639" max="5639" width="52.5703125" style="17" customWidth="1"/>
    <col min="5640" max="5640" width="9.140625" style="17"/>
    <col min="5641" max="5641" width="12" style="17" customWidth="1"/>
    <col min="5642" max="5642" width="14.85546875" style="17" customWidth="1"/>
    <col min="5643" max="5643" width="14.7109375" style="17" customWidth="1"/>
    <col min="5644" max="5894" width="9.140625" style="17"/>
    <col min="5895" max="5895" width="52.5703125" style="17" customWidth="1"/>
    <col min="5896" max="5896" width="9.140625" style="17"/>
    <col min="5897" max="5897" width="12" style="17" customWidth="1"/>
    <col min="5898" max="5898" width="14.85546875" style="17" customWidth="1"/>
    <col min="5899" max="5899" width="14.7109375" style="17" customWidth="1"/>
    <col min="5900" max="6150" width="9.140625" style="17"/>
    <col min="6151" max="6151" width="52.5703125" style="17" customWidth="1"/>
    <col min="6152" max="6152" width="9.140625" style="17"/>
    <col min="6153" max="6153" width="12" style="17" customWidth="1"/>
    <col min="6154" max="6154" width="14.85546875" style="17" customWidth="1"/>
    <col min="6155" max="6155" width="14.7109375" style="17" customWidth="1"/>
    <col min="6156" max="6406" width="9.140625" style="17"/>
    <col min="6407" max="6407" width="52.5703125" style="17" customWidth="1"/>
    <col min="6408" max="6408" width="9.140625" style="17"/>
    <col min="6409" max="6409" width="12" style="17" customWidth="1"/>
    <col min="6410" max="6410" width="14.85546875" style="17" customWidth="1"/>
    <col min="6411" max="6411" width="14.7109375" style="17" customWidth="1"/>
    <col min="6412" max="6662" width="9.140625" style="17"/>
    <col min="6663" max="6663" width="52.5703125" style="17" customWidth="1"/>
    <col min="6664" max="6664" width="9.140625" style="17"/>
    <col min="6665" max="6665" width="12" style="17" customWidth="1"/>
    <col min="6666" max="6666" width="14.85546875" style="17" customWidth="1"/>
    <col min="6667" max="6667" width="14.7109375" style="17" customWidth="1"/>
    <col min="6668" max="6918" width="9.140625" style="17"/>
    <col min="6919" max="6919" width="52.5703125" style="17" customWidth="1"/>
    <col min="6920" max="6920" width="9.140625" style="17"/>
    <col min="6921" max="6921" width="12" style="17" customWidth="1"/>
    <col min="6922" max="6922" width="14.85546875" style="17" customWidth="1"/>
    <col min="6923" max="6923" width="14.7109375" style="17" customWidth="1"/>
    <col min="6924" max="7174" width="9.140625" style="17"/>
    <col min="7175" max="7175" width="52.5703125" style="17" customWidth="1"/>
    <col min="7176" max="7176" width="9.140625" style="17"/>
    <col min="7177" max="7177" width="12" style="17" customWidth="1"/>
    <col min="7178" max="7178" width="14.85546875" style="17" customWidth="1"/>
    <col min="7179" max="7179" width="14.7109375" style="17" customWidth="1"/>
    <col min="7180" max="7430" width="9.140625" style="17"/>
    <col min="7431" max="7431" width="52.5703125" style="17" customWidth="1"/>
    <col min="7432" max="7432" width="9.140625" style="17"/>
    <col min="7433" max="7433" width="12" style="17" customWidth="1"/>
    <col min="7434" max="7434" width="14.85546875" style="17" customWidth="1"/>
    <col min="7435" max="7435" width="14.7109375" style="17" customWidth="1"/>
    <col min="7436" max="7686" width="9.140625" style="17"/>
    <col min="7687" max="7687" width="52.5703125" style="17" customWidth="1"/>
    <col min="7688" max="7688" width="9.140625" style="17"/>
    <col min="7689" max="7689" width="12" style="17" customWidth="1"/>
    <col min="7690" max="7690" width="14.85546875" style="17" customWidth="1"/>
    <col min="7691" max="7691" width="14.7109375" style="17" customWidth="1"/>
    <col min="7692" max="7942" width="9.140625" style="17"/>
    <col min="7943" max="7943" width="52.5703125" style="17" customWidth="1"/>
    <col min="7944" max="7944" width="9.140625" style="17"/>
    <col min="7945" max="7945" width="12" style="17" customWidth="1"/>
    <col min="7946" max="7946" width="14.85546875" style="17" customWidth="1"/>
    <col min="7947" max="7947" width="14.7109375" style="17" customWidth="1"/>
    <col min="7948" max="8198" width="9.140625" style="17"/>
    <col min="8199" max="8199" width="52.5703125" style="17" customWidth="1"/>
    <col min="8200" max="8200" width="9.140625" style="17"/>
    <col min="8201" max="8201" width="12" style="17" customWidth="1"/>
    <col min="8202" max="8202" width="14.85546875" style="17" customWidth="1"/>
    <col min="8203" max="8203" width="14.7109375" style="17" customWidth="1"/>
    <col min="8204" max="8454" width="9.140625" style="17"/>
    <col min="8455" max="8455" width="52.5703125" style="17" customWidth="1"/>
    <col min="8456" max="8456" width="9.140625" style="17"/>
    <col min="8457" max="8457" width="12" style="17" customWidth="1"/>
    <col min="8458" max="8458" width="14.85546875" style="17" customWidth="1"/>
    <col min="8459" max="8459" width="14.7109375" style="17" customWidth="1"/>
    <col min="8460" max="8710" width="9.140625" style="17"/>
    <col min="8711" max="8711" width="52.5703125" style="17" customWidth="1"/>
    <col min="8712" max="8712" width="9.140625" style="17"/>
    <col min="8713" max="8713" width="12" style="17" customWidth="1"/>
    <col min="8714" max="8714" width="14.85546875" style="17" customWidth="1"/>
    <col min="8715" max="8715" width="14.7109375" style="17" customWidth="1"/>
    <col min="8716" max="8966" width="9.140625" style="17"/>
    <col min="8967" max="8967" width="52.5703125" style="17" customWidth="1"/>
    <col min="8968" max="8968" width="9.140625" style="17"/>
    <col min="8969" max="8969" width="12" style="17" customWidth="1"/>
    <col min="8970" max="8970" width="14.85546875" style="17" customWidth="1"/>
    <col min="8971" max="8971" width="14.7109375" style="17" customWidth="1"/>
    <col min="8972" max="9222" width="9.140625" style="17"/>
    <col min="9223" max="9223" width="52.5703125" style="17" customWidth="1"/>
    <col min="9224" max="9224" width="9.140625" style="17"/>
    <col min="9225" max="9225" width="12" style="17" customWidth="1"/>
    <col min="9226" max="9226" width="14.85546875" style="17" customWidth="1"/>
    <col min="9227" max="9227" width="14.7109375" style="17" customWidth="1"/>
    <col min="9228" max="9478" width="9.140625" style="17"/>
    <col min="9479" max="9479" width="52.5703125" style="17" customWidth="1"/>
    <col min="9480" max="9480" width="9.140625" style="17"/>
    <col min="9481" max="9481" width="12" style="17" customWidth="1"/>
    <col min="9482" max="9482" width="14.85546875" style="17" customWidth="1"/>
    <col min="9483" max="9483" width="14.7109375" style="17" customWidth="1"/>
    <col min="9484" max="9734" width="9.140625" style="17"/>
    <col min="9735" max="9735" width="52.5703125" style="17" customWidth="1"/>
    <col min="9736" max="9736" width="9.140625" style="17"/>
    <col min="9737" max="9737" width="12" style="17" customWidth="1"/>
    <col min="9738" max="9738" width="14.85546875" style="17" customWidth="1"/>
    <col min="9739" max="9739" width="14.7109375" style="17" customWidth="1"/>
    <col min="9740" max="9990" width="9.140625" style="17"/>
    <col min="9991" max="9991" width="52.5703125" style="17" customWidth="1"/>
    <col min="9992" max="9992" width="9.140625" style="17"/>
    <col min="9993" max="9993" width="12" style="17" customWidth="1"/>
    <col min="9994" max="9994" width="14.85546875" style="17" customWidth="1"/>
    <col min="9995" max="9995" width="14.7109375" style="17" customWidth="1"/>
    <col min="9996" max="10246" width="9.140625" style="17"/>
    <col min="10247" max="10247" width="52.5703125" style="17" customWidth="1"/>
    <col min="10248" max="10248" width="9.140625" style="17"/>
    <col min="10249" max="10249" width="12" style="17" customWidth="1"/>
    <col min="10250" max="10250" width="14.85546875" style="17" customWidth="1"/>
    <col min="10251" max="10251" width="14.7109375" style="17" customWidth="1"/>
    <col min="10252" max="10502" width="9.140625" style="17"/>
    <col min="10503" max="10503" width="52.5703125" style="17" customWidth="1"/>
    <col min="10504" max="10504" width="9.140625" style="17"/>
    <col min="10505" max="10505" width="12" style="17" customWidth="1"/>
    <col min="10506" max="10506" width="14.85546875" style="17" customWidth="1"/>
    <col min="10507" max="10507" width="14.7109375" style="17" customWidth="1"/>
    <col min="10508" max="10758" width="9.140625" style="17"/>
    <col min="10759" max="10759" width="52.5703125" style="17" customWidth="1"/>
    <col min="10760" max="10760" width="9.140625" style="17"/>
    <col min="10761" max="10761" width="12" style="17" customWidth="1"/>
    <col min="10762" max="10762" width="14.85546875" style="17" customWidth="1"/>
    <col min="10763" max="10763" width="14.7109375" style="17" customWidth="1"/>
    <col min="10764" max="11014" width="9.140625" style="17"/>
    <col min="11015" max="11015" width="52.5703125" style="17" customWidth="1"/>
    <col min="11016" max="11016" width="9.140625" style="17"/>
    <col min="11017" max="11017" width="12" style="17" customWidth="1"/>
    <col min="11018" max="11018" width="14.85546875" style="17" customWidth="1"/>
    <col min="11019" max="11019" width="14.7109375" style="17" customWidth="1"/>
    <col min="11020" max="11270" width="9.140625" style="17"/>
    <col min="11271" max="11271" width="52.5703125" style="17" customWidth="1"/>
    <col min="11272" max="11272" width="9.140625" style="17"/>
    <col min="11273" max="11273" width="12" style="17" customWidth="1"/>
    <col min="11274" max="11274" width="14.85546875" style="17" customWidth="1"/>
    <col min="11275" max="11275" width="14.7109375" style="17" customWidth="1"/>
    <col min="11276" max="11526" width="9.140625" style="17"/>
    <col min="11527" max="11527" width="52.5703125" style="17" customWidth="1"/>
    <col min="11528" max="11528" width="9.140625" style="17"/>
    <col min="11529" max="11529" width="12" style="17" customWidth="1"/>
    <col min="11530" max="11530" width="14.85546875" style="17" customWidth="1"/>
    <col min="11531" max="11531" width="14.7109375" style="17" customWidth="1"/>
    <col min="11532" max="11782" width="9.140625" style="17"/>
    <col min="11783" max="11783" width="52.5703125" style="17" customWidth="1"/>
    <col min="11784" max="11784" width="9.140625" style="17"/>
    <col min="11785" max="11785" width="12" style="17" customWidth="1"/>
    <col min="11786" max="11786" width="14.85546875" style="17" customWidth="1"/>
    <col min="11787" max="11787" width="14.7109375" style="17" customWidth="1"/>
    <col min="11788" max="12038" width="9.140625" style="17"/>
    <col min="12039" max="12039" width="52.5703125" style="17" customWidth="1"/>
    <col min="12040" max="12040" width="9.140625" style="17"/>
    <col min="12041" max="12041" width="12" style="17" customWidth="1"/>
    <col min="12042" max="12042" width="14.85546875" style="17" customWidth="1"/>
    <col min="12043" max="12043" width="14.7109375" style="17" customWidth="1"/>
    <col min="12044" max="12294" width="9.140625" style="17"/>
    <col min="12295" max="12295" width="52.5703125" style="17" customWidth="1"/>
    <col min="12296" max="12296" width="9.140625" style="17"/>
    <col min="12297" max="12297" width="12" style="17" customWidth="1"/>
    <col min="12298" max="12298" width="14.85546875" style="17" customWidth="1"/>
    <col min="12299" max="12299" width="14.7109375" style="17" customWidth="1"/>
    <col min="12300" max="12550" width="9.140625" style="17"/>
    <col min="12551" max="12551" width="52.5703125" style="17" customWidth="1"/>
    <col min="12552" max="12552" width="9.140625" style="17"/>
    <col min="12553" max="12553" width="12" style="17" customWidth="1"/>
    <col min="12554" max="12554" width="14.85546875" style="17" customWidth="1"/>
    <col min="12555" max="12555" width="14.7109375" style="17" customWidth="1"/>
    <col min="12556" max="12806" width="9.140625" style="17"/>
    <col min="12807" max="12807" width="52.5703125" style="17" customWidth="1"/>
    <col min="12808" max="12808" width="9.140625" style="17"/>
    <col min="12809" max="12809" width="12" style="17" customWidth="1"/>
    <col min="12810" max="12810" width="14.85546875" style="17" customWidth="1"/>
    <col min="12811" max="12811" width="14.7109375" style="17" customWidth="1"/>
    <col min="12812" max="13062" width="9.140625" style="17"/>
    <col min="13063" max="13063" width="52.5703125" style="17" customWidth="1"/>
    <col min="13064" max="13064" width="9.140625" style="17"/>
    <col min="13065" max="13065" width="12" style="17" customWidth="1"/>
    <col min="13066" max="13066" width="14.85546875" style="17" customWidth="1"/>
    <col min="13067" max="13067" width="14.7109375" style="17" customWidth="1"/>
    <col min="13068" max="13318" width="9.140625" style="17"/>
    <col min="13319" max="13319" width="52.5703125" style="17" customWidth="1"/>
    <col min="13320" max="13320" width="9.140625" style="17"/>
    <col min="13321" max="13321" width="12" style="17" customWidth="1"/>
    <col min="13322" max="13322" width="14.85546875" style="17" customWidth="1"/>
    <col min="13323" max="13323" width="14.7109375" style="17" customWidth="1"/>
    <col min="13324" max="13574" width="9.140625" style="17"/>
    <col min="13575" max="13575" width="52.5703125" style="17" customWidth="1"/>
    <col min="13576" max="13576" width="9.140625" style="17"/>
    <col min="13577" max="13577" width="12" style="17" customWidth="1"/>
    <col min="13578" max="13578" width="14.85546875" style="17" customWidth="1"/>
    <col min="13579" max="13579" width="14.7109375" style="17" customWidth="1"/>
    <col min="13580" max="13830" width="9.140625" style="17"/>
    <col min="13831" max="13831" width="52.5703125" style="17" customWidth="1"/>
    <col min="13832" max="13832" width="9.140625" style="17"/>
    <col min="13833" max="13833" width="12" style="17" customWidth="1"/>
    <col min="13834" max="13834" width="14.85546875" style="17" customWidth="1"/>
    <col min="13835" max="13835" width="14.7109375" style="17" customWidth="1"/>
    <col min="13836" max="14086" width="9.140625" style="17"/>
    <col min="14087" max="14087" width="52.5703125" style="17" customWidth="1"/>
    <col min="14088" max="14088" width="9.140625" style="17"/>
    <col min="14089" max="14089" width="12" style="17" customWidth="1"/>
    <col min="14090" max="14090" width="14.85546875" style="17" customWidth="1"/>
    <col min="14091" max="14091" width="14.7109375" style="17" customWidth="1"/>
    <col min="14092" max="14342" width="9.140625" style="17"/>
    <col min="14343" max="14343" width="52.5703125" style="17" customWidth="1"/>
    <col min="14344" max="14344" width="9.140625" style="17"/>
    <col min="14345" max="14345" width="12" style="17" customWidth="1"/>
    <col min="14346" max="14346" width="14.85546875" style="17" customWidth="1"/>
    <col min="14347" max="14347" width="14.7109375" style="17" customWidth="1"/>
    <col min="14348" max="14598" width="9.140625" style="17"/>
    <col min="14599" max="14599" width="52.5703125" style="17" customWidth="1"/>
    <col min="14600" max="14600" width="9.140625" style="17"/>
    <col min="14601" max="14601" width="12" style="17" customWidth="1"/>
    <col min="14602" max="14602" width="14.85546875" style="17" customWidth="1"/>
    <col min="14603" max="14603" width="14.7109375" style="17" customWidth="1"/>
    <col min="14604" max="14854" width="9.140625" style="17"/>
    <col min="14855" max="14855" width="52.5703125" style="17" customWidth="1"/>
    <col min="14856" max="14856" width="9.140625" style="17"/>
    <col min="14857" max="14857" width="12" style="17" customWidth="1"/>
    <col min="14858" max="14858" width="14.85546875" style="17" customWidth="1"/>
    <col min="14859" max="14859" width="14.7109375" style="17" customWidth="1"/>
    <col min="14860" max="15110" width="9.140625" style="17"/>
    <col min="15111" max="15111" width="52.5703125" style="17" customWidth="1"/>
    <col min="15112" max="15112" width="9.140625" style="17"/>
    <col min="15113" max="15113" width="12" style="17" customWidth="1"/>
    <col min="15114" max="15114" width="14.85546875" style="17" customWidth="1"/>
    <col min="15115" max="15115" width="14.7109375" style="17" customWidth="1"/>
    <col min="15116" max="15366" width="9.140625" style="17"/>
    <col min="15367" max="15367" width="52.5703125" style="17" customWidth="1"/>
    <col min="15368" max="15368" width="9.140625" style="17"/>
    <col min="15369" max="15369" width="12" style="17" customWidth="1"/>
    <col min="15370" max="15370" width="14.85546875" style="17" customWidth="1"/>
    <col min="15371" max="15371" width="14.7109375" style="17" customWidth="1"/>
    <col min="15372" max="15622" width="9.140625" style="17"/>
    <col min="15623" max="15623" width="52.5703125" style="17" customWidth="1"/>
    <col min="15624" max="15624" width="9.140625" style="17"/>
    <col min="15625" max="15625" width="12" style="17" customWidth="1"/>
    <col min="15626" max="15626" width="14.85546875" style="17" customWidth="1"/>
    <col min="15627" max="15627" width="14.7109375" style="17" customWidth="1"/>
    <col min="15628" max="15878" width="9.140625" style="17"/>
    <col min="15879" max="15879" width="52.5703125" style="17" customWidth="1"/>
    <col min="15880" max="15880" width="9.140625" style="17"/>
    <col min="15881" max="15881" width="12" style="17" customWidth="1"/>
    <col min="15882" max="15882" width="14.85546875" style="17" customWidth="1"/>
    <col min="15883" max="15883" width="14.7109375" style="17" customWidth="1"/>
    <col min="15884" max="16134" width="9.140625" style="17"/>
    <col min="16135" max="16135" width="52.5703125" style="17" customWidth="1"/>
    <col min="16136" max="16136" width="9.140625" style="17"/>
    <col min="16137" max="16137" width="12" style="17" customWidth="1"/>
    <col min="16138" max="16138" width="14.85546875" style="17" customWidth="1"/>
    <col min="16139" max="16139" width="14.7109375" style="17" customWidth="1"/>
    <col min="16140" max="16384" width="9.140625" style="17"/>
  </cols>
  <sheetData>
    <row r="1" spans="1:15" ht="32.25" customHeight="1" thickBot="1" x14ac:dyDescent="0.35">
      <c r="A1" s="37" t="s">
        <v>95</v>
      </c>
      <c r="B1" s="37"/>
      <c r="C1" s="36"/>
      <c r="D1" s="37"/>
      <c r="E1" s="37"/>
      <c r="F1" s="37"/>
      <c r="G1" s="36"/>
      <c r="H1" s="36"/>
      <c r="I1" s="36"/>
      <c r="J1" s="37"/>
      <c r="K1" s="36"/>
      <c r="L1" s="36"/>
      <c r="M1" s="36"/>
      <c r="N1" s="36"/>
      <c r="O1" s="36"/>
    </row>
    <row r="2" spans="1:15" s="26" customFormat="1" ht="43.5" customHeight="1" thickBot="1" x14ac:dyDescent="0.3">
      <c r="A2" s="29" t="s">
        <v>20</v>
      </c>
      <c r="B2" s="29" t="s">
        <v>0</v>
      </c>
      <c r="C2" s="29" t="s">
        <v>2</v>
      </c>
      <c r="D2" s="29" t="s">
        <v>6</v>
      </c>
      <c r="E2" s="29" t="s">
        <v>7</v>
      </c>
      <c r="F2" s="29" t="s">
        <v>68</v>
      </c>
      <c r="G2" s="29" t="s">
        <v>66</v>
      </c>
      <c r="H2" s="29" t="s">
        <v>4</v>
      </c>
      <c r="I2" s="29" t="s">
        <v>3</v>
      </c>
      <c r="J2" s="29" t="s">
        <v>5</v>
      </c>
      <c r="K2" s="32" t="s">
        <v>58</v>
      </c>
      <c r="L2" s="79" t="s">
        <v>86</v>
      </c>
      <c r="M2" s="79" t="s">
        <v>87</v>
      </c>
      <c r="N2" s="29" t="s">
        <v>18</v>
      </c>
      <c r="O2" s="29" t="s">
        <v>17</v>
      </c>
    </row>
    <row r="3" spans="1:15" x14ac:dyDescent="0.25">
      <c r="A3" s="27" t="s">
        <v>19</v>
      </c>
      <c r="B3" s="28" t="s">
        <v>0</v>
      </c>
      <c r="C3" s="18" t="s">
        <v>59</v>
      </c>
      <c r="D3" s="19" t="s">
        <v>59</v>
      </c>
      <c r="E3" s="19" t="s">
        <v>59</v>
      </c>
      <c r="F3" s="19" t="s">
        <v>59</v>
      </c>
      <c r="G3" s="19" t="s">
        <v>59</v>
      </c>
      <c r="H3" s="19" t="s">
        <v>59</v>
      </c>
      <c r="I3" s="19" t="s">
        <v>59</v>
      </c>
      <c r="J3" s="19" t="s">
        <v>59</v>
      </c>
      <c r="K3" s="33" t="s">
        <v>60</v>
      </c>
      <c r="L3" s="18"/>
      <c r="M3" s="18"/>
      <c r="N3" s="20"/>
      <c r="O3" s="20"/>
    </row>
    <row r="4" spans="1:15" x14ac:dyDescent="0.25">
      <c r="A4" s="22" t="s">
        <v>36</v>
      </c>
      <c r="B4" s="10" t="s">
        <v>1</v>
      </c>
      <c r="C4" s="11"/>
      <c r="D4" s="12">
        <v>1</v>
      </c>
      <c r="E4" s="12"/>
      <c r="F4" s="12"/>
      <c r="G4" s="12"/>
      <c r="H4" s="12"/>
      <c r="I4" s="12"/>
      <c r="J4" s="12">
        <v>7</v>
      </c>
      <c r="K4" s="34">
        <f t="shared" ref="K4:K30" si="0">SUM(C4:J4)</f>
        <v>8</v>
      </c>
      <c r="L4" s="67">
        <v>443</v>
      </c>
      <c r="M4" s="80">
        <f t="shared" ref="M4:M30" si="1">SUM(K4*L4)</f>
        <v>3544</v>
      </c>
      <c r="N4" s="21">
        <v>536.03</v>
      </c>
      <c r="O4" s="21">
        <f t="shared" ref="O4:O52" si="2">K4*N4</f>
        <v>4288.24</v>
      </c>
    </row>
    <row r="5" spans="1:15" x14ac:dyDescent="0.25">
      <c r="A5" s="22" t="s">
        <v>37</v>
      </c>
      <c r="B5" s="10" t="s">
        <v>1</v>
      </c>
      <c r="C5" s="11"/>
      <c r="D5" s="12">
        <v>2</v>
      </c>
      <c r="E5" s="12"/>
      <c r="F5" s="12"/>
      <c r="G5" s="12"/>
      <c r="H5" s="12"/>
      <c r="I5" s="12"/>
      <c r="J5" s="12"/>
      <c r="K5" s="34">
        <f t="shared" si="0"/>
        <v>2</v>
      </c>
      <c r="L5" s="67">
        <v>201</v>
      </c>
      <c r="M5" s="80">
        <f t="shared" si="1"/>
        <v>402</v>
      </c>
      <c r="N5" s="21">
        <v>243.21</v>
      </c>
      <c r="O5" s="21">
        <f t="shared" si="2"/>
        <v>486.42</v>
      </c>
    </row>
    <row r="6" spans="1:15" x14ac:dyDescent="0.25">
      <c r="A6" s="22" t="s">
        <v>38</v>
      </c>
      <c r="B6" s="10" t="s">
        <v>1</v>
      </c>
      <c r="C6" s="11"/>
      <c r="D6" s="12">
        <v>2</v>
      </c>
      <c r="E6" s="12"/>
      <c r="F6" s="12"/>
      <c r="G6" s="12"/>
      <c r="H6" s="12"/>
      <c r="I6" s="12"/>
      <c r="J6" s="12"/>
      <c r="K6" s="34">
        <f t="shared" si="0"/>
        <v>2</v>
      </c>
      <c r="L6" s="67">
        <v>201</v>
      </c>
      <c r="M6" s="80">
        <f t="shared" si="1"/>
        <v>402</v>
      </c>
      <c r="N6" s="21">
        <v>243.21</v>
      </c>
      <c r="O6" s="21">
        <f t="shared" si="2"/>
        <v>486.42</v>
      </c>
    </row>
    <row r="7" spans="1:15" s="69" customFormat="1" x14ac:dyDescent="0.25">
      <c r="A7" s="38" t="s">
        <v>78</v>
      </c>
      <c r="B7" s="66" t="s">
        <v>1</v>
      </c>
      <c r="C7" s="67"/>
      <c r="D7" s="68">
        <v>2</v>
      </c>
      <c r="E7" s="68"/>
      <c r="F7" s="68"/>
      <c r="G7" s="68"/>
      <c r="H7" s="68"/>
      <c r="I7" s="68"/>
      <c r="J7" s="68"/>
      <c r="K7" s="34">
        <f t="shared" si="0"/>
        <v>2</v>
      </c>
      <c r="L7" s="67">
        <v>201</v>
      </c>
      <c r="M7" s="80">
        <f t="shared" si="1"/>
        <v>402</v>
      </c>
      <c r="N7" s="71">
        <v>243.21</v>
      </c>
      <c r="O7" s="71">
        <f t="shared" si="2"/>
        <v>486.42</v>
      </c>
    </row>
    <row r="8" spans="1:15" s="69" customFormat="1" x14ac:dyDescent="0.25">
      <c r="A8" s="38" t="s">
        <v>79</v>
      </c>
      <c r="B8" s="66" t="s">
        <v>1</v>
      </c>
      <c r="C8" s="72"/>
      <c r="D8" s="68">
        <v>3</v>
      </c>
      <c r="E8" s="68"/>
      <c r="F8" s="68"/>
      <c r="G8" s="68"/>
      <c r="H8" s="68"/>
      <c r="I8" s="68"/>
      <c r="J8" s="68"/>
      <c r="K8" s="34">
        <f t="shared" si="0"/>
        <v>3</v>
      </c>
      <c r="L8" s="67">
        <v>361</v>
      </c>
      <c r="M8" s="80">
        <f t="shared" si="1"/>
        <v>1083</v>
      </c>
      <c r="N8" s="71">
        <v>436.81</v>
      </c>
      <c r="O8" s="71">
        <f t="shared" si="2"/>
        <v>1310.43</v>
      </c>
    </row>
    <row r="9" spans="1:15" x14ac:dyDescent="0.25">
      <c r="A9" s="22" t="s">
        <v>39</v>
      </c>
      <c r="B9" s="10" t="s">
        <v>1</v>
      </c>
      <c r="C9" s="11"/>
      <c r="D9" s="12">
        <v>2</v>
      </c>
      <c r="E9" s="12"/>
      <c r="F9" s="12"/>
      <c r="G9" s="12"/>
      <c r="H9" s="12"/>
      <c r="I9" s="12"/>
      <c r="J9" s="12"/>
      <c r="K9" s="34">
        <f t="shared" si="0"/>
        <v>2</v>
      </c>
      <c r="L9" s="67">
        <v>361</v>
      </c>
      <c r="M9" s="80">
        <f t="shared" si="1"/>
        <v>722</v>
      </c>
      <c r="N9" s="21">
        <v>436.81</v>
      </c>
      <c r="O9" s="21">
        <f t="shared" si="2"/>
        <v>873.62</v>
      </c>
    </row>
    <row r="10" spans="1:15" s="69" customFormat="1" x14ac:dyDescent="0.25">
      <c r="A10" s="38" t="s">
        <v>80</v>
      </c>
      <c r="B10" s="66" t="s">
        <v>1</v>
      </c>
      <c r="C10" s="67"/>
      <c r="D10" s="68">
        <v>2</v>
      </c>
      <c r="E10" s="68"/>
      <c r="F10" s="68"/>
      <c r="G10" s="68"/>
      <c r="H10" s="68"/>
      <c r="I10" s="68"/>
      <c r="J10" s="68"/>
      <c r="K10" s="34">
        <f t="shared" si="0"/>
        <v>2</v>
      </c>
      <c r="L10" s="67">
        <v>361</v>
      </c>
      <c r="M10" s="80">
        <f t="shared" si="1"/>
        <v>722</v>
      </c>
      <c r="N10" s="71">
        <v>436.81</v>
      </c>
      <c r="O10" s="71">
        <f t="shared" si="2"/>
        <v>873.62</v>
      </c>
    </row>
    <row r="11" spans="1:15" x14ac:dyDescent="0.25">
      <c r="A11" s="22" t="s">
        <v>40</v>
      </c>
      <c r="B11" s="10" t="s">
        <v>1</v>
      </c>
      <c r="C11" s="11"/>
      <c r="D11" s="12">
        <v>2</v>
      </c>
      <c r="E11" s="12"/>
      <c r="F11" s="12"/>
      <c r="G11" s="12"/>
      <c r="H11" s="12"/>
      <c r="I11" s="12"/>
      <c r="J11" s="12"/>
      <c r="K11" s="34">
        <f t="shared" si="0"/>
        <v>2</v>
      </c>
      <c r="L11" s="67">
        <v>361</v>
      </c>
      <c r="M11" s="80">
        <f t="shared" si="1"/>
        <v>722</v>
      </c>
      <c r="N11" s="21">
        <v>436.81</v>
      </c>
      <c r="O11" s="21">
        <f t="shared" si="2"/>
        <v>873.62</v>
      </c>
    </row>
    <row r="12" spans="1:15" x14ac:dyDescent="0.25">
      <c r="A12" s="22" t="s">
        <v>63</v>
      </c>
      <c r="B12" s="10" t="s">
        <v>1</v>
      </c>
      <c r="C12" s="11">
        <v>2</v>
      </c>
      <c r="D12" s="12"/>
      <c r="E12" s="12"/>
      <c r="F12" s="12"/>
      <c r="G12" s="12"/>
      <c r="H12" s="12"/>
      <c r="I12" s="12"/>
      <c r="J12" s="12"/>
      <c r="K12" s="34">
        <f t="shared" si="0"/>
        <v>2</v>
      </c>
      <c r="L12" s="67">
        <v>2972</v>
      </c>
      <c r="M12" s="80">
        <f t="shared" si="1"/>
        <v>5944</v>
      </c>
      <c r="N12" s="21">
        <v>3596.12</v>
      </c>
      <c r="O12" s="21">
        <f t="shared" si="2"/>
        <v>7192.24</v>
      </c>
    </row>
    <row r="13" spans="1:15" x14ac:dyDescent="0.25">
      <c r="A13" s="22" t="s">
        <v>64</v>
      </c>
      <c r="B13" s="10" t="s">
        <v>1</v>
      </c>
      <c r="C13" s="11">
        <v>1</v>
      </c>
      <c r="D13" s="12"/>
      <c r="E13" s="12"/>
      <c r="F13" s="12"/>
      <c r="G13" s="12"/>
      <c r="H13" s="12"/>
      <c r="I13" s="12"/>
      <c r="J13" s="12"/>
      <c r="K13" s="34">
        <f t="shared" si="0"/>
        <v>1</v>
      </c>
      <c r="L13" s="67">
        <v>3517</v>
      </c>
      <c r="M13" s="80">
        <f t="shared" si="1"/>
        <v>3517</v>
      </c>
      <c r="N13" s="21">
        <v>4255.57</v>
      </c>
      <c r="O13" s="21">
        <f t="shared" si="2"/>
        <v>4255.57</v>
      </c>
    </row>
    <row r="14" spans="1:15" x14ac:dyDescent="0.25">
      <c r="A14" s="22" t="s">
        <v>47</v>
      </c>
      <c r="B14" s="10" t="s">
        <v>1</v>
      </c>
      <c r="C14" s="11">
        <v>1</v>
      </c>
      <c r="D14" s="12"/>
      <c r="E14" s="12"/>
      <c r="F14" s="12"/>
      <c r="G14" s="12"/>
      <c r="H14" s="12"/>
      <c r="I14" s="12"/>
      <c r="J14" s="12"/>
      <c r="K14" s="34">
        <f t="shared" si="0"/>
        <v>1</v>
      </c>
      <c r="L14" s="67">
        <v>3517</v>
      </c>
      <c r="M14" s="80">
        <f t="shared" si="1"/>
        <v>3517</v>
      </c>
      <c r="N14" s="21">
        <v>4255.57</v>
      </c>
      <c r="O14" s="21">
        <f t="shared" si="2"/>
        <v>4255.57</v>
      </c>
    </row>
    <row r="15" spans="1:15" x14ac:dyDescent="0.25">
      <c r="A15" s="22" t="s">
        <v>65</v>
      </c>
      <c r="B15" s="10" t="s">
        <v>1</v>
      </c>
      <c r="C15" s="11">
        <v>1</v>
      </c>
      <c r="D15" s="12"/>
      <c r="E15" s="12"/>
      <c r="F15" s="12"/>
      <c r="G15" s="12"/>
      <c r="H15" s="12"/>
      <c r="I15" s="12"/>
      <c r="J15" s="12"/>
      <c r="K15" s="34">
        <f t="shared" si="0"/>
        <v>1</v>
      </c>
      <c r="L15" s="67">
        <v>3517</v>
      </c>
      <c r="M15" s="80">
        <f t="shared" si="1"/>
        <v>3517</v>
      </c>
      <c r="N15" s="21">
        <v>4255.57</v>
      </c>
      <c r="O15" s="21">
        <f t="shared" si="2"/>
        <v>4255.57</v>
      </c>
    </row>
    <row r="16" spans="1:15" x14ac:dyDescent="0.25">
      <c r="A16" s="38" t="s">
        <v>67</v>
      </c>
      <c r="B16" s="10" t="s">
        <v>1</v>
      </c>
      <c r="C16" s="11"/>
      <c r="D16" s="12"/>
      <c r="E16" s="12"/>
      <c r="F16" s="12"/>
      <c r="G16" s="12">
        <v>1</v>
      </c>
      <c r="H16" s="12"/>
      <c r="I16" s="12"/>
      <c r="J16" s="12"/>
      <c r="K16" s="34">
        <f t="shared" si="0"/>
        <v>1</v>
      </c>
      <c r="L16" s="67">
        <v>675</v>
      </c>
      <c r="M16" s="80">
        <f t="shared" si="1"/>
        <v>675</v>
      </c>
      <c r="N16" s="21">
        <v>816.75</v>
      </c>
      <c r="O16" s="21">
        <f t="shared" si="2"/>
        <v>816.75</v>
      </c>
    </row>
    <row r="17" spans="1:15" x14ac:dyDescent="0.25">
      <c r="A17" s="22" t="s">
        <v>52</v>
      </c>
      <c r="B17" s="10" t="s">
        <v>1</v>
      </c>
      <c r="C17" s="11"/>
      <c r="D17" s="12"/>
      <c r="E17" s="12"/>
      <c r="F17" s="12"/>
      <c r="G17" s="12"/>
      <c r="H17" s="12">
        <v>1</v>
      </c>
      <c r="I17" s="12"/>
      <c r="J17" s="12"/>
      <c r="K17" s="34">
        <f t="shared" si="0"/>
        <v>1</v>
      </c>
      <c r="L17" s="67">
        <v>1622</v>
      </c>
      <c r="M17" s="80">
        <f t="shared" si="1"/>
        <v>1622</v>
      </c>
      <c r="N17" s="21">
        <v>1962.62</v>
      </c>
      <c r="O17" s="21">
        <f t="shared" si="2"/>
        <v>1962.62</v>
      </c>
    </row>
    <row r="18" spans="1:15" x14ac:dyDescent="0.25">
      <c r="A18" s="22" t="s">
        <v>32</v>
      </c>
      <c r="B18" s="10" t="s">
        <v>1</v>
      </c>
      <c r="C18" s="11">
        <v>3</v>
      </c>
      <c r="D18" s="12"/>
      <c r="E18" s="12"/>
      <c r="F18" s="12"/>
      <c r="G18" s="12"/>
      <c r="H18" s="12"/>
      <c r="I18" s="12">
        <v>1</v>
      </c>
      <c r="J18" s="12">
        <v>3</v>
      </c>
      <c r="K18" s="34">
        <f t="shared" si="0"/>
        <v>7</v>
      </c>
      <c r="L18" s="67">
        <v>1020</v>
      </c>
      <c r="M18" s="80">
        <f t="shared" si="1"/>
        <v>7140</v>
      </c>
      <c r="N18" s="21">
        <v>1234.2</v>
      </c>
      <c r="O18" s="21">
        <f t="shared" si="2"/>
        <v>8639.4</v>
      </c>
    </row>
    <row r="19" spans="1:15" x14ac:dyDescent="0.25">
      <c r="A19" s="22" t="s">
        <v>34</v>
      </c>
      <c r="B19" s="10" t="s">
        <v>1</v>
      </c>
      <c r="C19" s="11">
        <v>2</v>
      </c>
      <c r="D19" s="12"/>
      <c r="E19" s="12"/>
      <c r="F19" s="12"/>
      <c r="G19" s="12"/>
      <c r="H19" s="12"/>
      <c r="I19" s="12">
        <v>1</v>
      </c>
      <c r="J19" s="12">
        <v>1</v>
      </c>
      <c r="K19" s="34">
        <f t="shared" si="0"/>
        <v>4</v>
      </c>
      <c r="L19" s="67">
        <v>2565</v>
      </c>
      <c r="M19" s="80">
        <f t="shared" si="1"/>
        <v>10260</v>
      </c>
      <c r="N19" s="21">
        <v>3103.65</v>
      </c>
      <c r="O19" s="21">
        <f t="shared" si="2"/>
        <v>12414.6</v>
      </c>
    </row>
    <row r="20" spans="1:15" x14ac:dyDescent="0.25">
      <c r="A20" s="22" t="s">
        <v>33</v>
      </c>
      <c r="B20" s="10" t="s">
        <v>1</v>
      </c>
      <c r="C20" s="11">
        <v>2</v>
      </c>
      <c r="D20" s="12"/>
      <c r="E20" s="12"/>
      <c r="F20" s="12"/>
      <c r="G20" s="12"/>
      <c r="H20" s="12"/>
      <c r="I20" s="12"/>
      <c r="J20" s="12">
        <v>1</v>
      </c>
      <c r="K20" s="34">
        <f t="shared" si="0"/>
        <v>3</v>
      </c>
      <c r="L20" s="67">
        <v>2565</v>
      </c>
      <c r="M20" s="80">
        <f t="shared" si="1"/>
        <v>7695</v>
      </c>
      <c r="N20" s="21">
        <v>3103.65</v>
      </c>
      <c r="O20" s="21">
        <f t="shared" si="2"/>
        <v>9310.9500000000007</v>
      </c>
    </row>
    <row r="21" spans="1:15" ht="14.25" customHeight="1" x14ac:dyDescent="0.25">
      <c r="A21" s="22" t="s">
        <v>35</v>
      </c>
      <c r="B21" s="10" t="s">
        <v>1</v>
      </c>
      <c r="C21" s="11">
        <v>2</v>
      </c>
      <c r="D21" s="12"/>
      <c r="E21" s="12"/>
      <c r="F21" s="12"/>
      <c r="G21" s="12"/>
      <c r="H21" s="12"/>
      <c r="I21" s="12"/>
      <c r="J21" s="12">
        <v>1</v>
      </c>
      <c r="K21" s="34">
        <f t="shared" si="0"/>
        <v>3</v>
      </c>
      <c r="L21" s="67">
        <v>2565</v>
      </c>
      <c r="M21" s="80">
        <f t="shared" si="1"/>
        <v>7695</v>
      </c>
      <c r="N21" s="21">
        <v>3103.65</v>
      </c>
      <c r="O21" s="21">
        <f t="shared" si="2"/>
        <v>9310.9500000000007</v>
      </c>
    </row>
    <row r="22" spans="1:15" ht="14.25" customHeight="1" x14ac:dyDescent="0.25">
      <c r="A22" s="22" t="s">
        <v>53</v>
      </c>
      <c r="B22" s="10" t="s">
        <v>1</v>
      </c>
      <c r="C22" s="11"/>
      <c r="D22" s="12"/>
      <c r="E22" s="12">
        <v>1</v>
      </c>
      <c r="F22" s="12"/>
      <c r="G22" s="12"/>
      <c r="H22" s="12"/>
      <c r="I22" s="12"/>
      <c r="J22" s="12"/>
      <c r="K22" s="34">
        <f t="shared" si="0"/>
        <v>1</v>
      </c>
      <c r="L22" s="67">
        <v>1874</v>
      </c>
      <c r="M22" s="80">
        <f t="shared" si="1"/>
        <v>1874</v>
      </c>
      <c r="N22" s="21">
        <v>2267.54</v>
      </c>
      <c r="O22" s="21">
        <f t="shared" si="2"/>
        <v>2267.54</v>
      </c>
    </row>
    <row r="23" spans="1:15" ht="14.25" customHeight="1" x14ac:dyDescent="0.25">
      <c r="A23" s="22" t="s">
        <v>54</v>
      </c>
      <c r="B23" s="10" t="s">
        <v>1</v>
      </c>
      <c r="C23" s="11"/>
      <c r="D23" s="12"/>
      <c r="E23" s="12">
        <v>1</v>
      </c>
      <c r="F23" s="12"/>
      <c r="G23" s="12"/>
      <c r="H23" s="12"/>
      <c r="I23" s="12"/>
      <c r="J23" s="12"/>
      <c r="K23" s="34">
        <f t="shared" si="0"/>
        <v>1</v>
      </c>
      <c r="L23" s="67">
        <v>3090</v>
      </c>
      <c r="M23" s="80">
        <f t="shared" si="1"/>
        <v>3090</v>
      </c>
      <c r="N23" s="21">
        <v>3738.9</v>
      </c>
      <c r="O23" s="21">
        <f t="shared" si="2"/>
        <v>3738.9</v>
      </c>
    </row>
    <row r="24" spans="1:15" ht="14.25" customHeight="1" x14ac:dyDescent="0.25">
      <c r="A24" s="22" t="s">
        <v>55</v>
      </c>
      <c r="B24" s="10" t="s">
        <v>1</v>
      </c>
      <c r="C24" s="11"/>
      <c r="D24" s="12"/>
      <c r="E24" s="12">
        <v>1</v>
      </c>
      <c r="F24" s="12"/>
      <c r="G24" s="12"/>
      <c r="H24" s="12"/>
      <c r="I24" s="12"/>
      <c r="J24" s="12"/>
      <c r="K24" s="34">
        <f t="shared" si="0"/>
        <v>1</v>
      </c>
      <c r="L24" s="67">
        <v>3090</v>
      </c>
      <c r="M24" s="80">
        <f t="shared" si="1"/>
        <v>3090</v>
      </c>
      <c r="N24" s="21">
        <v>3738.9</v>
      </c>
      <c r="O24" s="21">
        <f t="shared" si="2"/>
        <v>3738.9</v>
      </c>
    </row>
    <row r="25" spans="1:15" x14ac:dyDescent="0.25">
      <c r="A25" s="9" t="s">
        <v>56</v>
      </c>
      <c r="B25" s="10" t="s">
        <v>1</v>
      </c>
      <c r="C25" s="11"/>
      <c r="D25" s="12"/>
      <c r="E25" s="12">
        <v>1</v>
      </c>
      <c r="F25" s="12"/>
      <c r="G25" s="12"/>
      <c r="H25" s="12"/>
      <c r="I25" s="12"/>
      <c r="J25" s="12"/>
      <c r="K25" s="34">
        <f t="shared" si="0"/>
        <v>1</v>
      </c>
      <c r="L25" s="67">
        <v>3090</v>
      </c>
      <c r="M25" s="80">
        <f t="shared" si="1"/>
        <v>3090</v>
      </c>
      <c r="N25" s="21">
        <v>3738.9</v>
      </c>
      <c r="O25" s="21">
        <f t="shared" si="2"/>
        <v>3738.9</v>
      </c>
    </row>
    <row r="26" spans="1:15" x14ac:dyDescent="0.25">
      <c r="A26" s="9" t="s">
        <v>48</v>
      </c>
      <c r="B26" s="10" t="s">
        <v>1</v>
      </c>
      <c r="C26" s="11">
        <v>5</v>
      </c>
      <c r="D26" s="12"/>
      <c r="E26" s="12"/>
      <c r="F26" s="12"/>
      <c r="G26" s="12"/>
      <c r="H26" s="12"/>
      <c r="I26" s="12"/>
      <c r="J26" s="12"/>
      <c r="K26" s="34">
        <f t="shared" si="0"/>
        <v>5</v>
      </c>
      <c r="L26" s="67">
        <v>1288</v>
      </c>
      <c r="M26" s="80">
        <f t="shared" si="1"/>
        <v>6440</v>
      </c>
      <c r="N26" s="21">
        <v>1558.48</v>
      </c>
      <c r="O26" s="21">
        <f t="shared" si="2"/>
        <v>7792.4</v>
      </c>
    </row>
    <row r="27" spans="1:15" x14ac:dyDescent="0.25">
      <c r="A27" s="9" t="s">
        <v>51</v>
      </c>
      <c r="B27" s="10" t="s">
        <v>1</v>
      </c>
      <c r="C27" s="11">
        <v>3</v>
      </c>
      <c r="D27" s="12"/>
      <c r="E27" s="12"/>
      <c r="F27" s="12"/>
      <c r="G27" s="12"/>
      <c r="H27" s="12"/>
      <c r="I27" s="12"/>
      <c r="J27" s="12"/>
      <c r="K27" s="34">
        <f t="shared" si="0"/>
        <v>3</v>
      </c>
      <c r="L27" s="67">
        <v>1906</v>
      </c>
      <c r="M27" s="80">
        <f t="shared" si="1"/>
        <v>5718</v>
      </c>
      <c r="N27" s="21">
        <v>2306.2600000000002</v>
      </c>
      <c r="O27" s="21">
        <f t="shared" si="2"/>
        <v>6918.7800000000007</v>
      </c>
    </row>
    <row r="28" spans="1:15" x14ac:dyDescent="0.25">
      <c r="A28" s="9" t="s">
        <v>50</v>
      </c>
      <c r="B28" s="10" t="s">
        <v>1</v>
      </c>
      <c r="C28" s="11">
        <v>3</v>
      </c>
      <c r="D28" s="12"/>
      <c r="E28" s="12"/>
      <c r="F28" s="12"/>
      <c r="G28" s="12"/>
      <c r="H28" s="12"/>
      <c r="I28" s="12"/>
      <c r="J28" s="12"/>
      <c r="K28" s="34">
        <f t="shared" si="0"/>
        <v>3</v>
      </c>
      <c r="L28" s="67">
        <v>1906</v>
      </c>
      <c r="M28" s="80">
        <f t="shared" si="1"/>
        <v>5718</v>
      </c>
      <c r="N28" s="21">
        <v>2306.2600000000002</v>
      </c>
      <c r="O28" s="21">
        <f t="shared" si="2"/>
        <v>6918.7800000000007</v>
      </c>
    </row>
    <row r="29" spans="1:15" x14ac:dyDescent="0.25">
      <c r="A29" s="9" t="s">
        <v>49</v>
      </c>
      <c r="B29" s="10" t="s">
        <v>1</v>
      </c>
      <c r="C29" s="11">
        <v>3</v>
      </c>
      <c r="D29" s="12"/>
      <c r="E29" s="12"/>
      <c r="F29" s="12"/>
      <c r="G29" s="12"/>
      <c r="H29" s="12"/>
      <c r="I29" s="12"/>
      <c r="J29" s="12"/>
      <c r="K29" s="34">
        <f t="shared" si="0"/>
        <v>3</v>
      </c>
      <c r="L29" s="67">
        <v>1906</v>
      </c>
      <c r="M29" s="80">
        <f t="shared" si="1"/>
        <v>5718</v>
      </c>
      <c r="N29" s="21">
        <v>2306.2600000000002</v>
      </c>
      <c r="O29" s="21">
        <f t="shared" si="2"/>
        <v>6918.7800000000007</v>
      </c>
    </row>
    <row r="30" spans="1:15" x14ac:dyDescent="0.25">
      <c r="A30" s="9" t="s">
        <v>62</v>
      </c>
      <c r="B30" s="10" t="s">
        <v>1</v>
      </c>
      <c r="C30" s="11">
        <v>2</v>
      </c>
      <c r="D30" s="12"/>
      <c r="E30" s="12"/>
      <c r="F30" s="12"/>
      <c r="G30" s="12"/>
      <c r="H30" s="12"/>
      <c r="I30" s="12"/>
      <c r="J30" s="12"/>
      <c r="K30" s="34">
        <f t="shared" si="0"/>
        <v>2</v>
      </c>
      <c r="L30" s="67">
        <v>2977</v>
      </c>
      <c r="M30" s="80">
        <f t="shared" si="1"/>
        <v>5954</v>
      </c>
      <c r="N30" s="21">
        <v>3602.17</v>
      </c>
      <c r="O30" s="21">
        <f t="shared" si="2"/>
        <v>7204.34</v>
      </c>
    </row>
    <row r="31" spans="1:15" x14ac:dyDescent="0.25">
      <c r="A31" s="13" t="s">
        <v>21</v>
      </c>
      <c r="B31" s="14" t="s">
        <v>0</v>
      </c>
      <c r="C31" s="15" t="s">
        <v>59</v>
      </c>
      <c r="D31" s="16" t="s">
        <v>59</v>
      </c>
      <c r="E31" s="16" t="s">
        <v>59</v>
      </c>
      <c r="F31" s="16"/>
      <c r="G31" s="16"/>
      <c r="H31" s="16" t="s">
        <v>59</v>
      </c>
      <c r="I31" s="16" t="s">
        <v>59</v>
      </c>
      <c r="J31" s="16" t="s">
        <v>59</v>
      </c>
      <c r="K31" s="35" t="s">
        <v>60</v>
      </c>
      <c r="L31" s="15"/>
      <c r="M31" s="15"/>
      <c r="N31" s="8"/>
      <c r="O31" s="8"/>
    </row>
    <row r="32" spans="1:15" x14ac:dyDescent="0.25">
      <c r="A32" s="51" t="s">
        <v>70</v>
      </c>
      <c r="B32" s="10" t="s">
        <v>1</v>
      </c>
      <c r="C32" s="11">
        <v>4</v>
      </c>
      <c r="D32" s="12">
        <v>1</v>
      </c>
      <c r="E32" s="12"/>
      <c r="F32" s="12"/>
      <c r="G32" s="12"/>
      <c r="H32" s="12"/>
      <c r="I32" s="12"/>
      <c r="J32" s="12"/>
      <c r="K32" s="34">
        <f t="shared" ref="K32:K41" si="3">SUM(C32:J32)</f>
        <v>5</v>
      </c>
      <c r="L32" s="67">
        <v>4172</v>
      </c>
      <c r="M32" s="80">
        <f t="shared" ref="M32:M41" si="4">SUM(K32*L32)</f>
        <v>20860</v>
      </c>
      <c r="N32" s="21">
        <v>5048.12</v>
      </c>
      <c r="O32" s="21">
        <f t="shared" si="2"/>
        <v>25240.6</v>
      </c>
    </row>
    <row r="33" spans="1:15" x14ac:dyDescent="0.25">
      <c r="A33" s="9" t="s">
        <v>24</v>
      </c>
      <c r="B33" s="10" t="s">
        <v>1</v>
      </c>
      <c r="C33" s="11"/>
      <c r="D33" s="12"/>
      <c r="E33" s="12">
        <v>1</v>
      </c>
      <c r="F33" s="12"/>
      <c r="G33" s="12"/>
      <c r="H33" s="12"/>
      <c r="I33" s="12"/>
      <c r="J33" s="12"/>
      <c r="K33" s="34">
        <f t="shared" si="3"/>
        <v>1</v>
      </c>
      <c r="L33" s="67">
        <v>1700</v>
      </c>
      <c r="M33" s="80">
        <f t="shared" si="4"/>
        <v>1700</v>
      </c>
      <c r="N33" s="21">
        <v>2057</v>
      </c>
      <c r="O33" s="21">
        <f t="shared" si="2"/>
        <v>2057</v>
      </c>
    </row>
    <row r="34" spans="1:15" x14ac:dyDescent="0.25">
      <c r="A34" s="9" t="s">
        <v>31</v>
      </c>
      <c r="B34" s="10" t="s">
        <v>1</v>
      </c>
      <c r="C34" s="11"/>
      <c r="D34" s="12"/>
      <c r="E34" s="12">
        <v>3</v>
      </c>
      <c r="F34" s="12"/>
      <c r="G34" s="12"/>
      <c r="H34" s="12"/>
      <c r="I34" s="12"/>
      <c r="J34" s="12"/>
      <c r="K34" s="34">
        <f t="shared" si="3"/>
        <v>3</v>
      </c>
      <c r="L34" s="67">
        <v>4378</v>
      </c>
      <c r="M34" s="80">
        <f t="shared" si="4"/>
        <v>13134</v>
      </c>
      <c r="N34" s="21">
        <v>5297.38</v>
      </c>
      <c r="O34" s="21">
        <f t="shared" si="2"/>
        <v>15892.14</v>
      </c>
    </row>
    <row r="35" spans="1:15" x14ac:dyDescent="0.25">
      <c r="A35" s="9" t="s">
        <v>41</v>
      </c>
      <c r="B35" s="10" t="s">
        <v>1</v>
      </c>
      <c r="C35" s="11"/>
      <c r="D35" s="12"/>
      <c r="E35" s="12"/>
      <c r="F35" s="68">
        <v>1</v>
      </c>
      <c r="G35" s="12"/>
      <c r="H35" s="12"/>
      <c r="I35" s="12"/>
      <c r="J35" s="12"/>
      <c r="K35" s="34">
        <f t="shared" si="3"/>
        <v>1</v>
      </c>
      <c r="L35" s="67">
        <v>1957</v>
      </c>
      <c r="M35" s="80">
        <f t="shared" si="4"/>
        <v>1957</v>
      </c>
      <c r="N35" s="21">
        <v>2367.9699999999998</v>
      </c>
      <c r="O35" s="21">
        <f t="shared" si="2"/>
        <v>2367.9699999999998</v>
      </c>
    </row>
    <row r="36" spans="1:15" x14ac:dyDescent="0.25">
      <c r="A36" s="9" t="s">
        <v>42</v>
      </c>
      <c r="B36" s="10" t="s">
        <v>1</v>
      </c>
      <c r="C36" s="11"/>
      <c r="D36" s="12"/>
      <c r="E36" s="12"/>
      <c r="F36" s="68">
        <v>1</v>
      </c>
      <c r="G36" s="12">
        <v>1</v>
      </c>
      <c r="H36" s="12"/>
      <c r="I36" s="12"/>
      <c r="J36" s="12"/>
      <c r="K36" s="34">
        <f t="shared" si="3"/>
        <v>2</v>
      </c>
      <c r="L36" s="67">
        <v>1957</v>
      </c>
      <c r="M36" s="80">
        <f t="shared" si="4"/>
        <v>3914</v>
      </c>
      <c r="N36" s="21">
        <v>2367.9699999999998</v>
      </c>
      <c r="O36" s="21">
        <f t="shared" si="2"/>
        <v>4735.9399999999996</v>
      </c>
    </row>
    <row r="37" spans="1:15" x14ac:dyDescent="0.25">
      <c r="A37" s="9" t="s">
        <v>43</v>
      </c>
      <c r="B37" s="10" t="s">
        <v>1</v>
      </c>
      <c r="C37" s="11"/>
      <c r="D37" s="12"/>
      <c r="E37" s="12"/>
      <c r="F37" s="68">
        <v>1</v>
      </c>
      <c r="G37" s="12">
        <v>1</v>
      </c>
      <c r="H37" s="12"/>
      <c r="I37" s="12"/>
      <c r="J37" s="12"/>
      <c r="K37" s="34">
        <f t="shared" si="3"/>
        <v>2</v>
      </c>
      <c r="L37" s="67">
        <v>1957</v>
      </c>
      <c r="M37" s="80">
        <f t="shared" si="4"/>
        <v>3914</v>
      </c>
      <c r="N37" s="21">
        <v>2367.9699999999998</v>
      </c>
      <c r="O37" s="21">
        <f t="shared" si="2"/>
        <v>4735.9399999999996</v>
      </c>
    </row>
    <row r="38" spans="1:15" x14ac:dyDescent="0.25">
      <c r="A38" s="9" t="s">
        <v>44</v>
      </c>
      <c r="B38" s="10" t="s">
        <v>1</v>
      </c>
      <c r="C38" s="11"/>
      <c r="D38" s="12"/>
      <c r="E38" s="12"/>
      <c r="F38" s="68">
        <v>1</v>
      </c>
      <c r="G38" s="12">
        <v>1</v>
      </c>
      <c r="H38" s="12"/>
      <c r="I38" s="12"/>
      <c r="J38" s="12"/>
      <c r="K38" s="34">
        <f t="shared" si="3"/>
        <v>2</v>
      </c>
      <c r="L38" s="67">
        <v>1957</v>
      </c>
      <c r="M38" s="80">
        <f t="shared" si="4"/>
        <v>3914</v>
      </c>
      <c r="N38" s="21">
        <v>2367.9699999999998</v>
      </c>
      <c r="O38" s="21">
        <f t="shared" si="2"/>
        <v>4735.9399999999996</v>
      </c>
    </row>
    <row r="39" spans="1:15" x14ac:dyDescent="0.25">
      <c r="A39" s="9" t="s">
        <v>45</v>
      </c>
      <c r="B39" s="10" t="s">
        <v>1</v>
      </c>
      <c r="C39" s="11"/>
      <c r="D39" s="12">
        <v>1</v>
      </c>
      <c r="E39" s="12">
        <v>1</v>
      </c>
      <c r="F39" s="12"/>
      <c r="G39" s="12"/>
      <c r="H39" s="12"/>
      <c r="I39" s="12"/>
      <c r="J39" s="12"/>
      <c r="K39" s="34">
        <f t="shared" si="3"/>
        <v>2</v>
      </c>
      <c r="L39" s="67">
        <v>525</v>
      </c>
      <c r="M39" s="80">
        <f t="shared" si="4"/>
        <v>1050</v>
      </c>
      <c r="N39" s="21">
        <v>635.25</v>
      </c>
      <c r="O39" s="21">
        <f t="shared" si="2"/>
        <v>1270.5</v>
      </c>
    </row>
    <row r="40" spans="1:15" x14ac:dyDescent="0.25">
      <c r="A40" s="9" t="s">
        <v>46</v>
      </c>
      <c r="B40" s="10" t="s">
        <v>1</v>
      </c>
      <c r="C40" s="11"/>
      <c r="D40" s="12">
        <v>1</v>
      </c>
      <c r="E40" s="12"/>
      <c r="F40" s="12"/>
      <c r="G40" s="12"/>
      <c r="H40" s="12"/>
      <c r="I40" s="12"/>
      <c r="J40" s="12"/>
      <c r="K40" s="34">
        <f t="shared" si="3"/>
        <v>1</v>
      </c>
      <c r="L40" s="67">
        <v>462</v>
      </c>
      <c r="M40" s="80">
        <f t="shared" si="4"/>
        <v>462</v>
      </c>
      <c r="N40" s="21">
        <v>559.02</v>
      </c>
      <c r="O40" s="21">
        <f t="shared" si="2"/>
        <v>559.02</v>
      </c>
    </row>
    <row r="41" spans="1:15" s="69" customFormat="1" x14ac:dyDescent="0.25">
      <c r="A41" s="73" t="s">
        <v>81</v>
      </c>
      <c r="B41" s="66" t="s">
        <v>1</v>
      </c>
      <c r="C41" s="67">
        <v>1</v>
      </c>
      <c r="D41" s="68"/>
      <c r="E41" s="68"/>
      <c r="F41" s="68"/>
      <c r="G41" s="68"/>
      <c r="H41" s="68"/>
      <c r="I41" s="68"/>
      <c r="J41" s="68"/>
      <c r="K41" s="34">
        <f t="shared" si="3"/>
        <v>1</v>
      </c>
      <c r="L41" s="67">
        <v>451</v>
      </c>
      <c r="M41" s="80">
        <f t="shared" si="4"/>
        <v>451</v>
      </c>
      <c r="N41" s="71">
        <v>545.71</v>
      </c>
      <c r="O41" s="71">
        <f t="shared" si="2"/>
        <v>545.71</v>
      </c>
    </row>
    <row r="42" spans="1:15" x14ac:dyDescent="0.25">
      <c r="A42" s="13" t="s">
        <v>23</v>
      </c>
      <c r="B42" s="14" t="s">
        <v>0</v>
      </c>
      <c r="C42" s="15" t="s">
        <v>59</v>
      </c>
      <c r="D42" s="16" t="s">
        <v>59</v>
      </c>
      <c r="E42" s="16" t="s">
        <v>59</v>
      </c>
      <c r="F42" s="16"/>
      <c r="G42" s="16"/>
      <c r="H42" s="16" t="s">
        <v>59</v>
      </c>
      <c r="I42" s="16" t="s">
        <v>59</v>
      </c>
      <c r="J42" s="16" t="s">
        <v>59</v>
      </c>
      <c r="K42" s="35" t="s">
        <v>60</v>
      </c>
      <c r="L42" s="15"/>
      <c r="M42" s="15"/>
      <c r="N42" s="8"/>
      <c r="O42" s="8"/>
    </row>
    <row r="43" spans="1:15" s="42" customFormat="1" x14ac:dyDescent="0.25">
      <c r="A43" s="44" t="s">
        <v>72</v>
      </c>
      <c r="B43" s="39" t="s">
        <v>1</v>
      </c>
      <c r="C43" s="40">
        <v>2</v>
      </c>
      <c r="D43" s="41"/>
      <c r="E43" s="41"/>
      <c r="F43" s="41"/>
      <c r="G43" s="41"/>
      <c r="H43" s="41"/>
      <c r="I43" s="41"/>
      <c r="J43" s="41"/>
      <c r="K43" s="34">
        <f t="shared" ref="K43:K52" si="5">SUM(C43:J43)</f>
        <v>2</v>
      </c>
      <c r="L43" s="67">
        <v>4687</v>
      </c>
      <c r="M43" s="80">
        <f t="shared" ref="M43:M52" si="6">SUM(K43*L43)</f>
        <v>9374</v>
      </c>
      <c r="N43" s="43">
        <v>5671.27</v>
      </c>
      <c r="O43" s="58">
        <f t="shared" si="2"/>
        <v>11342.54</v>
      </c>
    </row>
    <row r="44" spans="1:15" s="42" customFormat="1" x14ac:dyDescent="0.25">
      <c r="A44" s="44" t="s">
        <v>74</v>
      </c>
      <c r="B44" s="39" t="s">
        <v>1</v>
      </c>
      <c r="C44" s="40">
        <v>2</v>
      </c>
      <c r="D44" s="41"/>
      <c r="E44" s="41"/>
      <c r="F44" s="41"/>
      <c r="G44" s="41"/>
      <c r="H44" s="41"/>
      <c r="I44" s="41"/>
      <c r="J44" s="41"/>
      <c r="K44" s="34">
        <f t="shared" si="5"/>
        <v>2</v>
      </c>
      <c r="L44" s="67">
        <v>4687</v>
      </c>
      <c r="M44" s="80">
        <f t="shared" si="6"/>
        <v>9374</v>
      </c>
      <c r="N44" s="43">
        <v>5671.27</v>
      </c>
      <c r="O44" s="58">
        <f t="shared" si="2"/>
        <v>11342.54</v>
      </c>
    </row>
    <row r="45" spans="1:15" s="42" customFormat="1" x14ac:dyDescent="0.25">
      <c r="A45" s="44" t="s">
        <v>73</v>
      </c>
      <c r="B45" s="39" t="s">
        <v>1</v>
      </c>
      <c r="C45" s="40">
        <v>2</v>
      </c>
      <c r="D45" s="41"/>
      <c r="E45" s="41"/>
      <c r="F45" s="41"/>
      <c r="G45" s="41"/>
      <c r="H45" s="41"/>
      <c r="I45" s="41"/>
      <c r="J45" s="41"/>
      <c r="K45" s="34">
        <f t="shared" si="5"/>
        <v>2</v>
      </c>
      <c r="L45" s="67">
        <v>4687</v>
      </c>
      <c r="M45" s="80">
        <f t="shared" si="6"/>
        <v>9374</v>
      </c>
      <c r="N45" s="43">
        <v>5671.27</v>
      </c>
      <c r="O45" s="58">
        <f t="shared" si="2"/>
        <v>11342.54</v>
      </c>
    </row>
    <row r="46" spans="1:15" x14ac:dyDescent="0.25">
      <c r="A46" s="9" t="s">
        <v>22</v>
      </c>
      <c r="B46" s="10" t="s">
        <v>1</v>
      </c>
      <c r="C46" s="11"/>
      <c r="D46" s="12">
        <v>1</v>
      </c>
      <c r="E46" s="12"/>
      <c r="F46" s="12"/>
      <c r="G46" s="12"/>
      <c r="H46" s="12"/>
      <c r="I46" s="12"/>
      <c r="J46" s="12"/>
      <c r="K46" s="34">
        <f t="shared" si="5"/>
        <v>1</v>
      </c>
      <c r="L46" s="67">
        <v>1288</v>
      </c>
      <c r="M46" s="80">
        <f t="shared" si="6"/>
        <v>1288</v>
      </c>
      <c r="N46" s="21">
        <v>1558.48</v>
      </c>
      <c r="O46" s="21">
        <f t="shared" si="2"/>
        <v>1558.48</v>
      </c>
    </row>
    <row r="47" spans="1:15" x14ac:dyDescent="0.25">
      <c r="A47" s="9" t="s">
        <v>57</v>
      </c>
      <c r="B47" s="10" t="s">
        <v>1</v>
      </c>
      <c r="C47" s="11"/>
      <c r="D47" s="12">
        <v>1</v>
      </c>
      <c r="E47" s="12"/>
      <c r="F47" s="12"/>
      <c r="G47" s="12"/>
      <c r="H47" s="12"/>
      <c r="I47" s="12"/>
      <c r="J47" s="12"/>
      <c r="K47" s="34">
        <f t="shared" si="5"/>
        <v>1</v>
      </c>
      <c r="L47" s="67">
        <v>9785</v>
      </c>
      <c r="M47" s="80">
        <f t="shared" si="6"/>
        <v>9785</v>
      </c>
      <c r="N47" s="21">
        <v>11839.85</v>
      </c>
      <c r="O47" s="21">
        <f t="shared" si="2"/>
        <v>11839.85</v>
      </c>
    </row>
    <row r="48" spans="1:15" s="57" customFormat="1" x14ac:dyDescent="0.25">
      <c r="A48" s="53" t="s">
        <v>71</v>
      </c>
      <c r="B48" s="54" t="s">
        <v>1</v>
      </c>
      <c r="C48" s="55"/>
      <c r="D48" s="56">
        <v>1</v>
      </c>
      <c r="E48" s="56"/>
      <c r="F48" s="56"/>
      <c r="G48" s="56"/>
      <c r="H48" s="56"/>
      <c r="I48" s="56"/>
      <c r="J48" s="56"/>
      <c r="K48" s="34">
        <f t="shared" si="5"/>
        <v>1</v>
      </c>
      <c r="L48" s="67">
        <v>9785</v>
      </c>
      <c r="M48" s="80">
        <f t="shared" si="6"/>
        <v>9785</v>
      </c>
      <c r="N48" s="58">
        <v>11839.85</v>
      </c>
      <c r="O48" s="64">
        <f t="shared" si="2"/>
        <v>11839.85</v>
      </c>
    </row>
    <row r="49" spans="1:15" s="57" customFormat="1" x14ac:dyDescent="0.25">
      <c r="A49" s="59" t="s">
        <v>75</v>
      </c>
      <c r="B49" s="54" t="s">
        <v>1</v>
      </c>
      <c r="C49" s="55"/>
      <c r="D49" s="56">
        <v>1</v>
      </c>
      <c r="E49" s="56"/>
      <c r="F49" s="56"/>
      <c r="G49" s="56"/>
      <c r="H49" s="56"/>
      <c r="I49" s="56"/>
      <c r="J49" s="56"/>
      <c r="K49" s="34">
        <f t="shared" si="5"/>
        <v>1</v>
      </c>
      <c r="L49" s="67">
        <v>9785</v>
      </c>
      <c r="M49" s="80">
        <f t="shared" si="6"/>
        <v>9785</v>
      </c>
      <c r="N49" s="58">
        <v>11839.85</v>
      </c>
      <c r="O49" s="64">
        <f t="shared" si="2"/>
        <v>11839.85</v>
      </c>
    </row>
    <row r="50" spans="1:15" s="63" customFormat="1" x14ac:dyDescent="0.25">
      <c r="A50" s="65" t="s">
        <v>76</v>
      </c>
      <c r="B50" s="60" t="s">
        <v>1</v>
      </c>
      <c r="C50" s="61"/>
      <c r="D50" s="62">
        <v>1</v>
      </c>
      <c r="E50" s="62"/>
      <c r="F50" s="62"/>
      <c r="G50" s="62"/>
      <c r="H50" s="62"/>
      <c r="I50" s="62"/>
      <c r="J50" s="62"/>
      <c r="K50" s="34">
        <f t="shared" si="5"/>
        <v>1</v>
      </c>
      <c r="L50" s="67">
        <v>6129</v>
      </c>
      <c r="M50" s="80">
        <f t="shared" si="6"/>
        <v>6129</v>
      </c>
      <c r="N50" s="64">
        <v>7416.09</v>
      </c>
      <c r="O50" s="70">
        <f t="shared" si="2"/>
        <v>7416.09</v>
      </c>
    </row>
    <row r="51" spans="1:15" s="63" customFormat="1" x14ac:dyDescent="0.25">
      <c r="A51" s="65" t="s">
        <v>77</v>
      </c>
      <c r="B51" s="60" t="s">
        <v>1</v>
      </c>
      <c r="C51" s="61"/>
      <c r="D51" s="62">
        <v>1</v>
      </c>
      <c r="E51" s="62"/>
      <c r="F51" s="62"/>
      <c r="G51" s="62"/>
      <c r="H51" s="62"/>
      <c r="I51" s="62"/>
      <c r="J51" s="62"/>
      <c r="K51" s="34">
        <f t="shared" si="5"/>
        <v>1</v>
      </c>
      <c r="L51" s="67">
        <v>5408</v>
      </c>
      <c r="M51" s="80">
        <f t="shared" si="6"/>
        <v>5408</v>
      </c>
      <c r="N51" s="64">
        <v>6543.68</v>
      </c>
      <c r="O51" s="70">
        <f t="shared" si="2"/>
        <v>6543.68</v>
      </c>
    </row>
    <row r="52" spans="1:15" s="48" customFormat="1" x14ac:dyDescent="0.25">
      <c r="A52" s="50" t="s">
        <v>69</v>
      </c>
      <c r="B52" s="45" t="s">
        <v>1</v>
      </c>
      <c r="C52" s="46">
        <v>1</v>
      </c>
      <c r="D52" s="47"/>
      <c r="E52" s="47"/>
      <c r="F52" s="47"/>
      <c r="G52" s="47"/>
      <c r="H52" s="47"/>
      <c r="I52" s="47"/>
      <c r="J52" s="47"/>
      <c r="K52" s="34">
        <f t="shared" si="5"/>
        <v>1</v>
      </c>
      <c r="L52" s="67">
        <v>5099</v>
      </c>
      <c r="M52" s="80">
        <f t="shared" si="6"/>
        <v>5099</v>
      </c>
      <c r="N52" s="49">
        <v>6169.79</v>
      </c>
      <c r="O52" s="58">
        <f t="shared" si="2"/>
        <v>6169.79</v>
      </c>
    </row>
    <row r="53" spans="1:15" ht="18.75" x14ac:dyDescent="0.3">
      <c r="K53" s="97" t="s">
        <v>17</v>
      </c>
      <c r="L53" s="98"/>
      <c r="M53" s="98"/>
      <c r="N53" s="99"/>
      <c r="O53" s="31">
        <f>SUM(O4:O52)</f>
        <v>274706.3</v>
      </c>
    </row>
  </sheetData>
  <mergeCells count="1">
    <mergeCell ref="K53:N53"/>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Pokyny</vt:lpstr>
      <vt:lpstr>ICT-tonery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Galáž Petr</dc:creator>
  <cp:lastModifiedBy>Biľová Oľga</cp:lastModifiedBy>
  <cp:lastPrinted>2015-09-14T09:57:59Z</cp:lastPrinted>
  <dcterms:created xsi:type="dcterms:W3CDTF">2014-09-08T07:53:43Z</dcterms:created>
  <dcterms:modified xsi:type="dcterms:W3CDTF">2018-03-29T08:03:23Z</dcterms:modified>
</cp:coreProperties>
</file>