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9\3_Kancelářské potřeby - 1.Q 2019\"/>
    </mc:Choice>
  </mc:AlternateContent>
  <bookViews>
    <workbookView xWindow="0" yWindow="0" windowWidth="50100" windowHeight="12510"/>
  </bookViews>
  <sheets>
    <sheet name="Kancelářské potřeby" sheetId="10" r:id="rId1"/>
  </sheets>
  <calcPr calcId="162913"/>
</workbook>
</file>

<file path=xl/calcChain.xml><?xml version="1.0" encoding="utf-8"?>
<calcChain xmlns="http://schemas.openxmlformats.org/spreadsheetml/2006/main">
  <c r="U223" i="10" l="1"/>
  <c r="W223" i="10" s="1"/>
  <c r="U169" i="10"/>
  <c r="W169" i="10" s="1"/>
  <c r="U161" i="10"/>
  <c r="W161" i="10" s="1"/>
  <c r="U122" i="10"/>
  <c r="W122" i="10" s="1"/>
  <c r="W98" i="10"/>
  <c r="U59" i="10"/>
  <c r="W59" i="10" s="1"/>
  <c r="U34" i="10"/>
  <c r="X122" i="10" l="1"/>
  <c r="Y122" i="10" s="1"/>
  <c r="X98" i="10"/>
  <c r="Y98" i="10" s="1"/>
  <c r="X161" i="10"/>
  <c r="Y161" i="10" s="1"/>
  <c r="X59" i="10"/>
  <c r="Y59" i="10" s="1"/>
  <c r="X169" i="10"/>
  <c r="Y169" i="10" s="1"/>
  <c r="X223" i="10"/>
  <c r="Y223" i="10" s="1"/>
  <c r="U187" i="10"/>
  <c r="W187" i="10" s="1"/>
  <c r="U186" i="10"/>
  <c r="W186" i="10" s="1"/>
  <c r="X187" i="10" l="1"/>
  <c r="Y187" i="10" s="1"/>
  <c r="X186" i="10"/>
  <c r="Y186" i="10" s="1"/>
  <c r="U207" i="10"/>
  <c r="U206" i="10"/>
  <c r="U202" i="10"/>
  <c r="W202" i="10" s="1"/>
  <c r="U191" i="10"/>
  <c r="W191" i="10" s="1"/>
  <c r="U166" i="10"/>
  <c r="W166" i="10" s="1"/>
  <c r="U165" i="10"/>
  <c r="W165" i="10" s="1"/>
  <c r="U164" i="10"/>
  <c r="W164" i="10" s="1"/>
  <c r="U163" i="10"/>
  <c r="W163" i="10" s="1"/>
  <c r="U158" i="10"/>
  <c r="W158" i="10" s="1"/>
  <c r="U153" i="10"/>
  <c r="W153" i="10" s="1"/>
  <c r="U152" i="10"/>
  <c r="W152" i="10" s="1"/>
  <c r="U148" i="10"/>
  <c r="W148" i="10" s="1"/>
  <c r="U140" i="10"/>
  <c r="W140" i="10" s="1"/>
  <c r="U115" i="10"/>
  <c r="W115" i="10" s="1"/>
  <c r="U96" i="10"/>
  <c r="W96" i="10" s="1"/>
  <c r="U55" i="10"/>
  <c r="W55" i="10" s="1"/>
  <c r="U54" i="10"/>
  <c r="W54" i="10" s="1"/>
  <c r="U44" i="10"/>
  <c r="W44" i="10" s="1"/>
  <c r="X166" i="10" l="1"/>
  <c r="Y166" i="10" s="1"/>
  <c r="X54" i="10"/>
  <c r="Y54" i="10" s="1"/>
  <c r="X148" i="10"/>
  <c r="Y148" i="10" s="1"/>
  <c r="X163" i="10"/>
  <c r="Y163" i="10" s="1"/>
  <c r="X191" i="10"/>
  <c r="Y191" i="10" s="1"/>
  <c r="X55" i="10"/>
  <c r="Y55" i="10" s="1"/>
  <c r="X152" i="10"/>
  <c r="Y152" i="10" s="1"/>
  <c r="X164" i="10"/>
  <c r="Y164" i="10" s="1"/>
  <c r="X44" i="10"/>
  <c r="Y44" i="10" s="1"/>
  <c r="X153" i="10"/>
  <c r="Y153" i="10" s="1"/>
  <c r="X165" i="10"/>
  <c r="Y165" i="10" s="1"/>
  <c r="X202" i="10"/>
  <c r="Y202" i="10" s="1"/>
  <c r="X158" i="10"/>
  <c r="Y158" i="10" s="1"/>
  <c r="X140" i="10"/>
  <c r="Y140" i="10" s="1"/>
  <c r="X115" i="10"/>
  <c r="Y115" i="10" s="1"/>
  <c r="X96" i="10"/>
  <c r="Y96" i="10" s="1"/>
  <c r="U114" i="10"/>
  <c r="W114" i="10" s="1"/>
  <c r="X114" i="10" l="1"/>
  <c r="Y114" i="10" s="1"/>
  <c r="W34" i="10"/>
  <c r="X34" i="10" l="1"/>
  <c r="W207" i="10"/>
  <c r="U168" i="10"/>
  <c r="W168" i="10" s="1"/>
  <c r="U91" i="10"/>
  <c r="W91" i="10" s="1"/>
  <c r="U77" i="10"/>
  <c r="W77" i="10" s="1"/>
  <c r="U76" i="10"/>
  <c r="W76" i="10" s="1"/>
  <c r="Y34" i="10" l="1"/>
  <c r="X76" i="10"/>
  <c r="Y76" i="10" s="1"/>
  <c r="X91" i="10"/>
  <c r="Y91" i="10" s="1"/>
  <c r="X168" i="10"/>
  <c r="Y168" i="10" s="1"/>
  <c r="X207" i="10"/>
  <c r="Y207" i="10" s="1"/>
  <c r="X77" i="10"/>
  <c r="Y77" i="10" s="1"/>
  <c r="W60" i="10" l="1"/>
  <c r="U231" i="10"/>
  <c r="W231" i="10" s="1"/>
  <c r="X60" i="10" l="1"/>
  <c r="Y60" i="10" s="1"/>
  <c r="X231" i="10"/>
  <c r="Y231" i="10" s="1"/>
  <c r="U39" i="10"/>
  <c r="W39" i="10" s="1"/>
  <c r="U37" i="10"/>
  <c r="W37" i="10" s="1"/>
  <c r="U36" i="10"/>
  <c r="W36" i="10" s="1"/>
  <c r="X36" i="10" l="1"/>
  <c r="Y36" i="10" s="1"/>
  <c r="X37" i="10"/>
  <c r="Y37" i="10" s="1"/>
  <c r="X39" i="10"/>
  <c r="Y39" i="10" s="1"/>
  <c r="U224" i="10"/>
  <c r="W224" i="10" s="1"/>
  <c r="U233" i="10"/>
  <c r="W233" i="10" s="1"/>
  <c r="U232" i="10"/>
  <c r="W232" i="10" s="1"/>
  <c r="U230" i="10"/>
  <c r="W230" i="10" s="1"/>
  <c r="U229" i="10"/>
  <c r="W229" i="10" s="1"/>
  <c r="U228" i="10"/>
  <c r="W228" i="10" s="1"/>
  <c r="U227" i="10"/>
  <c r="W227" i="10" s="1"/>
  <c r="U226" i="10"/>
  <c r="W226" i="10" s="1"/>
  <c r="U222" i="10"/>
  <c r="W222" i="10" s="1"/>
  <c r="U221" i="10"/>
  <c r="W221" i="10" s="1"/>
  <c r="U220" i="10"/>
  <c r="W220" i="10" s="1"/>
  <c r="U219" i="10"/>
  <c r="W219" i="10" s="1"/>
  <c r="U218" i="10"/>
  <c r="W218" i="10" s="1"/>
  <c r="U217" i="10"/>
  <c r="W217" i="10" s="1"/>
  <c r="U216" i="10"/>
  <c r="W216" i="10" s="1"/>
  <c r="U215" i="10"/>
  <c r="W215" i="10" s="1"/>
  <c r="U214" i="10"/>
  <c r="W214" i="10" s="1"/>
  <c r="U213" i="10"/>
  <c r="W213" i="10" s="1"/>
  <c r="U212" i="10"/>
  <c r="W212" i="10" s="1"/>
  <c r="U211" i="10"/>
  <c r="W211" i="10" s="1"/>
  <c r="U210" i="10"/>
  <c r="W210" i="10" s="1"/>
  <c r="U208" i="10"/>
  <c r="W208" i="10" s="1"/>
  <c r="W206" i="10"/>
  <c r="U205" i="10"/>
  <c r="W205" i="10" s="1"/>
  <c r="U204" i="10"/>
  <c r="W204" i="10" s="1"/>
  <c r="U203" i="10"/>
  <c r="W203" i="10" s="1"/>
  <c r="U201" i="10"/>
  <c r="W201" i="10" s="1"/>
  <c r="U200" i="10"/>
  <c r="W200" i="10" s="1"/>
  <c r="U199" i="10"/>
  <c r="W199" i="10" s="1"/>
  <c r="U198" i="10"/>
  <c r="W198" i="10" s="1"/>
  <c r="U197" i="10"/>
  <c r="W197" i="10" s="1"/>
  <c r="U196" i="10"/>
  <c r="W196" i="10" s="1"/>
  <c r="U195" i="10"/>
  <c r="W195" i="10" s="1"/>
  <c r="U194" i="10"/>
  <c r="W194" i="10" s="1"/>
  <c r="U193" i="10"/>
  <c r="W193" i="10" s="1"/>
  <c r="U192" i="10"/>
  <c r="W192" i="10" s="1"/>
  <c r="U190" i="10"/>
  <c r="W190" i="10" s="1"/>
  <c r="U189" i="10"/>
  <c r="W189" i="10" s="1"/>
  <c r="U188" i="10"/>
  <c r="W188" i="10" s="1"/>
  <c r="U185" i="10"/>
  <c r="W185" i="10" s="1"/>
  <c r="U184" i="10"/>
  <c r="W184" i="10" s="1"/>
  <c r="U183" i="10"/>
  <c r="W183" i="10" s="1"/>
  <c r="U182" i="10"/>
  <c r="W182" i="10" s="1"/>
  <c r="U181" i="10"/>
  <c r="W181" i="10" s="1"/>
  <c r="U180" i="10"/>
  <c r="W180" i="10" s="1"/>
  <c r="U179" i="10"/>
  <c r="W179" i="10" s="1"/>
  <c r="U178" i="10"/>
  <c r="W178" i="10" s="1"/>
  <c r="U177" i="10"/>
  <c r="W177" i="10" s="1"/>
  <c r="U176" i="10"/>
  <c r="W176" i="10" s="1"/>
  <c r="U175" i="10"/>
  <c r="W175" i="10" s="1"/>
  <c r="U174" i="10"/>
  <c r="W174" i="10" s="1"/>
  <c r="U173" i="10"/>
  <c r="W173" i="10" s="1"/>
  <c r="U172" i="10"/>
  <c r="W172" i="10" s="1"/>
  <c r="U171" i="10"/>
  <c r="W171" i="10" s="1"/>
  <c r="U170" i="10"/>
  <c r="W170" i="10" s="1"/>
  <c r="U167" i="10"/>
  <c r="W167" i="10" s="1"/>
  <c r="U162" i="10"/>
  <c r="W162" i="10" s="1"/>
  <c r="U160" i="10"/>
  <c r="W160" i="10" s="1"/>
  <c r="U159" i="10"/>
  <c r="W159" i="10" s="1"/>
  <c r="U157" i="10"/>
  <c r="W157" i="10" s="1"/>
  <c r="U156" i="10"/>
  <c r="W156" i="10" s="1"/>
  <c r="U155" i="10"/>
  <c r="W155" i="10" s="1"/>
  <c r="U154" i="10"/>
  <c r="W154" i="10" s="1"/>
  <c r="U151" i="10"/>
  <c r="W151" i="10" s="1"/>
  <c r="U150" i="10"/>
  <c r="W150" i="10" s="1"/>
  <c r="U149" i="10"/>
  <c r="W149" i="10" s="1"/>
  <c r="U147" i="10"/>
  <c r="W147" i="10" s="1"/>
  <c r="U146" i="10"/>
  <c r="W146" i="10" s="1"/>
  <c r="U145" i="10"/>
  <c r="W145" i="10" s="1"/>
  <c r="U144" i="10"/>
  <c r="W144" i="10" s="1"/>
  <c r="U143" i="10"/>
  <c r="W143" i="10" s="1"/>
  <c r="U142" i="10"/>
  <c r="W142" i="10" s="1"/>
  <c r="U141" i="10"/>
  <c r="W141" i="10" s="1"/>
  <c r="U139" i="10"/>
  <c r="W139" i="10" s="1"/>
  <c r="U138" i="10"/>
  <c r="W138" i="10" s="1"/>
  <c r="U137" i="10"/>
  <c r="W137" i="10" s="1"/>
  <c r="U136" i="10"/>
  <c r="W136" i="10" s="1"/>
  <c r="U135" i="10"/>
  <c r="W135" i="10" s="1"/>
  <c r="U134" i="10"/>
  <c r="W134" i="10" s="1"/>
  <c r="U133" i="10"/>
  <c r="W133" i="10" s="1"/>
  <c r="U132" i="10"/>
  <c r="W132" i="10" s="1"/>
  <c r="U131" i="10"/>
  <c r="W131" i="10" s="1"/>
  <c r="U130" i="10"/>
  <c r="W130" i="10" s="1"/>
  <c r="U129" i="10"/>
  <c r="W129" i="10" s="1"/>
  <c r="U128" i="10"/>
  <c r="W128" i="10" s="1"/>
  <c r="U127" i="10"/>
  <c r="W127" i="10" s="1"/>
  <c r="U126" i="10"/>
  <c r="W126" i="10" s="1"/>
  <c r="U125" i="10"/>
  <c r="W125" i="10" s="1"/>
  <c r="U124" i="10"/>
  <c r="W124" i="10" s="1"/>
  <c r="U123" i="10"/>
  <c r="W123" i="10" s="1"/>
  <c r="U121" i="10"/>
  <c r="W121" i="10" s="1"/>
  <c r="U120" i="10"/>
  <c r="W120" i="10" s="1"/>
  <c r="U119" i="10"/>
  <c r="W119" i="10" s="1"/>
  <c r="U118" i="10"/>
  <c r="W118" i="10" s="1"/>
  <c r="U117" i="10"/>
  <c r="W117" i="10" s="1"/>
  <c r="U116" i="10"/>
  <c r="W116" i="10" s="1"/>
  <c r="U113" i="10"/>
  <c r="W113" i="10" s="1"/>
  <c r="U112" i="10"/>
  <c r="W112" i="10" s="1"/>
  <c r="U111" i="10"/>
  <c r="W111" i="10" s="1"/>
  <c r="U110" i="10"/>
  <c r="W110" i="10" s="1"/>
  <c r="U109" i="10"/>
  <c r="W109" i="10" s="1"/>
  <c r="U108" i="10"/>
  <c r="W108" i="10" s="1"/>
  <c r="U107" i="10"/>
  <c r="W107" i="10" s="1"/>
  <c r="U106" i="10"/>
  <c r="W106" i="10" s="1"/>
  <c r="U105" i="10"/>
  <c r="W105" i="10" s="1"/>
  <c r="U104" i="10"/>
  <c r="W104" i="10" s="1"/>
  <c r="U103" i="10"/>
  <c r="W103" i="10" s="1"/>
  <c r="U102" i="10"/>
  <c r="W102" i="10" s="1"/>
  <c r="U101" i="10"/>
  <c r="W101" i="10" s="1"/>
  <c r="U100" i="10"/>
  <c r="W100" i="10" s="1"/>
  <c r="U97" i="10"/>
  <c r="W97" i="10" s="1"/>
  <c r="U95" i="10"/>
  <c r="W95" i="10" s="1"/>
  <c r="U94" i="10"/>
  <c r="W94" i="10" s="1"/>
  <c r="U93" i="10"/>
  <c r="W93" i="10" s="1"/>
  <c r="U92" i="10"/>
  <c r="W92" i="10" s="1"/>
  <c r="U90" i="10"/>
  <c r="W90" i="10" s="1"/>
  <c r="U89" i="10"/>
  <c r="W89" i="10" s="1"/>
  <c r="U88" i="10"/>
  <c r="W88" i="10" s="1"/>
  <c r="U87" i="10"/>
  <c r="W87" i="10" s="1"/>
  <c r="U86" i="10"/>
  <c r="W86" i="10" s="1"/>
  <c r="U84" i="10"/>
  <c r="W84" i="10" s="1"/>
  <c r="U83" i="10"/>
  <c r="W83" i="10" s="1"/>
  <c r="U82" i="10"/>
  <c r="W82" i="10" s="1"/>
  <c r="U81" i="10"/>
  <c r="W81" i="10" s="1"/>
  <c r="U80" i="10"/>
  <c r="W80" i="10" s="1"/>
  <c r="U79" i="10"/>
  <c r="W79" i="10" s="1"/>
  <c r="U78" i="10"/>
  <c r="W78" i="10" s="1"/>
  <c r="U75" i="10"/>
  <c r="W75" i="10" s="1"/>
  <c r="U74" i="10"/>
  <c r="W74" i="10" s="1"/>
  <c r="U73" i="10"/>
  <c r="W73" i="10" s="1"/>
  <c r="U72" i="10"/>
  <c r="W72" i="10" s="1"/>
  <c r="U71" i="10"/>
  <c r="W71" i="10" s="1"/>
  <c r="U70" i="10"/>
  <c r="W70" i="10" s="1"/>
  <c r="U69" i="10"/>
  <c r="W69" i="10" s="1"/>
  <c r="U68" i="10"/>
  <c r="W68" i="10" s="1"/>
  <c r="U67" i="10"/>
  <c r="W67" i="10" s="1"/>
  <c r="U66" i="10"/>
  <c r="W66" i="10" s="1"/>
  <c r="U65" i="10"/>
  <c r="W65" i="10" s="1"/>
  <c r="U64" i="10"/>
  <c r="W64" i="10" s="1"/>
  <c r="U63" i="10"/>
  <c r="W63" i="10" s="1"/>
  <c r="U62" i="10"/>
  <c r="W62" i="10" s="1"/>
  <c r="U58" i="10"/>
  <c r="W58" i="10" s="1"/>
  <c r="U57" i="10"/>
  <c r="W57" i="10" s="1"/>
  <c r="U56" i="10"/>
  <c r="W56" i="10" s="1"/>
  <c r="U53" i="10"/>
  <c r="W53" i="10" s="1"/>
  <c r="U52" i="10"/>
  <c r="W52" i="10" s="1"/>
  <c r="U51" i="10"/>
  <c r="W51" i="10" s="1"/>
  <c r="U50" i="10"/>
  <c r="W50" i="10" s="1"/>
  <c r="U49" i="10"/>
  <c r="W49" i="10" s="1"/>
  <c r="U48" i="10"/>
  <c r="W48" i="10" s="1"/>
  <c r="U47" i="10"/>
  <c r="W47" i="10" s="1"/>
  <c r="U46" i="10"/>
  <c r="W46" i="10" s="1"/>
  <c r="U45" i="10"/>
  <c r="W45" i="10" s="1"/>
  <c r="U43" i="10"/>
  <c r="W43" i="10" s="1"/>
  <c r="U42" i="10"/>
  <c r="W42" i="10" s="1"/>
  <c r="U41" i="10"/>
  <c r="W41" i="10" s="1"/>
  <c r="U40" i="10"/>
  <c r="W40" i="10" s="1"/>
  <c r="U35" i="10"/>
  <c r="W35" i="10" s="1"/>
  <c r="X45" i="10" l="1"/>
  <c r="Y45" i="10" s="1"/>
  <c r="X57" i="10"/>
  <c r="Y57" i="10" s="1"/>
  <c r="X69" i="10"/>
  <c r="Y69" i="10" s="1"/>
  <c r="X79" i="10"/>
  <c r="Y79" i="10" s="1"/>
  <c r="X89" i="10"/>
  <c r="Y89" i="10" s="1"/>
  <c r="X97" i="10"/>
  <c r="Y97" i="10" s="1"/>
  <c r="X107" i="10"/>
  <c r="Y107" i="10" s="1"/>
  <c r="X121" i="10"/>
  <c r="Y121" i="10" s="1"/>
  <c r="X133" i="10"/>
  <c r="Y133" i="10" s="1"/>
  <c r="X143" i="10"/>
  <c r="Y143" i="10" s="1"/>
  <c r="X157" i="10"/>
  <c r="Y157" i="10" s="1"/>
  <c r="X175" i="10"/>
  <c r="Y175" i="10" s="1"/>
  <c r="X196" i="10"/>
  <c r="Y196" i="10" s="1"/>
  <c r="X213" i="10"/>
  <c r="Y213" i="10" s="1"/>
  <c r="X42" i="10"/>
  <c r="Y42" i="10" s="1"/>
  <c r="X50" i="10"/>
  <c r="Y50" i="10" s="1"/>
  <c r="X58" i="10"/>
  <c r="Y58" i="10" s="1"/>
  <c r="X63" i="10"/>
  <c r="Y63" i="10" s="1"/>
  <c r="X67" i="10"/>
  <c r="Y67" i="10" s="1"/>
  <c r="X73" i="10"/>
  <c r="Y73" i="10" s="1"/>
  <c r="X80" i="10"/>
  <c r="Y80" i="10" s="1"/>
  <c r="X84" i="10"/>
  <c r="Y84" i="10" s="1"/>
  <c r="X90" i="10"/>
  <c r="Y90" i="10" s="1"/>
  <c r="X95" i="10"/>
  <c r="Y95" i="10" s="1"/>
  <c r="X101" i="10"/>
  <c r="Y101" i="10" s="1"/>
  <c r="X105" i="10"/>
  <c r="Y105" i="10" s="1"/>
  <c r="X108" i="10"/>
  <c r="Y108" i="10" s="1"/>
  <c r="X112" i="10"/>
  <c r="Y112" i="10" s="1"/>
  <c r="X118" i="10"/>
  <c r="Y118" i="10" s="1"/>
  <c r="X123" i="10"/>
  <c r="Y123" i="10" s="1"/>
  <c r="X127" i="10"/>
  <c r="Y127" i="10" s="1"/>
  <c r="X131" i="10"/>
  <c r="Y131" i="10" s="1"/>
  <c r="X134" i="10"/>
  <c r="Y134" i="10" s="1"/>
  <c r="X136" i="10"/>
  <c r="Y136" i="10" s="1"/>
  <c r="X139" i="10"/>
  <c r="Y139" i="10" s="1"/>
  <c r="X144" i="10"/>
  <c r="Y144" i="10" s="1"/>
  <c r="X154" i="10"/>
  <c r="Y154" i="10" s="1"/>
  <c r="X159" i="10"/>
  <c r="Y159" i="10" s="1"/>
  <c r="X167" i="10"/>
  <c r="Y167" i="10" s="1"/>
  <c r="X172" i="10"/>
  <c r="Y172" i="10" s="1"/>
  <c r="X176" i="10"/>
  <c r="Y176" i="10" s="1"/>
  <c r="X180" i="10"/>
  <c r="Y180" i="10" s="1"/>
  <c r="X182" i="10"/>
  <c r="Y182" i="10" s="1"/>
  <c r="X185" i="10"/>
  <c r="Y185" i="10" s="1"/>
  <c r="X204" i="10"/>
  <c r="Y204" i="10" s="1"/>
  <c r="X210" i="10"/>
  <c r="Y210" i="10" s="1"/>
  <c r="X214" i="10"/>
  <c r="Y214" i="10" s="1"/>
  <c r="X217" i="10"/>
  <c r="Y217" i="10" s="1"/>
  <c r="X221" i="10"/>
  <c r="Y221" i="10" s="1"/>
  <c r="X227" i="10"/>
  <c r="Y227" i="10" s="1"/>
  <c r="X232" i="10"/>
  <c r="Y232" i="10" s="1"/>
  <c r="X49" i="10"/>
  <c r="Y49" i="10" s="1"/>
  <c r="X62" i="10"/>
  <c r="Y62" i="10" s="1"/>
  <c r="X72" i="10"/>
  <c r="Y72" i="10" s="1"/>
  <c r="X83" i="10"/>
  <c r="Y83" i="10" s="1"/>
  <c r="X94" i="10"/>
  <c r="Y94" i="10" s="1"/>
  <c r="X100" i="10"/>
  <c r="Y100" i="10" s="1"/>
  <c r="X111" i="10"/>
  <c r="Y111" i="10" s="1"/>
  <c r="X126" i="10"/>
  <c r="Y126" i="10" s="1"/>
  <c r="X138" i="10"/>
  <c r="Y138" i="10" s="1"/>
  <c r="X151" i="10"/>
  <c r="Y151" i="10" s="1"/>
  <c r="X171" i="10"/>
  <c r="Y171" i="10" s="1"/>
  <c r="X193" i="10"/>
  <c r="Y193" i="10" s="1"/>
  <c r="X208" i="10"/>
  <c r="Y208" i="10" s="1"/>
  <c r="X220" i="10"/>
  <c r="Y220" i="10" s="1"/>
  <c r="X226" i="10"/>
  <c r="Y226" i="10" s="1"/>
  <c r="X46" i="10"/>
  <c r="Y46" i="10" s="1"/>
  <c r="X43" i="10"/>
  <c r="Y43" i="10" s="1"/>
  <c r="X53" i="10"/>
  <c r="Y53" i="10" s="1"/>
  <c r="X64" i="10"/>
  <c r="Y64" i="10" s="1"/>
  <c r="X70" i="10"/>
  <c r="Y70" i="10" s="1"/>
  <c r="X74" i="10"/>
  <c r="Y74" i="10" s="1"/>
  <c r="X81" i="10"/>
  <c r="Y81" i="10" s="1"/>
  <c r="X87" i="10"/>
  <c r="Y87" i="10" s="1"/>
  <c r="X92" i="10"/>
  <c r="Y92" i="10" s="1"/>
  <c r="X102" i="10"/>
  <c r="Y102" i="10" s="1"/>
  <c r="X106" i="10"/>
  <c r="Y106" i="10" s="1"/>
  <c r="X109" i="10"/>
  <c r="Y109" i="10" s="1"/>
  <c r="X113" i="10"/>
  <c r="Y113" i="10" s="1"/>
  <c r="X119" i="10"/>
  <c r="Y119" i="10" s="1"/>
  <c r="X124" i="10"/>
  <c r="Y124" i="10" s="1"/>
  <c r="X128" i="10"/>
  <c r="Y128" i="10" s="1"/>
  <c r="X137" i="10"/>
  <c r="Y137" i="10" s="1"/>
  <c r="X141" i="10"/>
  <c r="Y141" i="10" s="1"/>
  <c r="X145" i="10"/>
  <c r="Y145" i="10" s="1"/>
  <c r="X149" i="10"/>
  <c r="Y149" i="10" s="1"/>
  <c r="X155" i="10"/>
  <c r="Y155" i="10" s="1"/>
  <c r="X160" i="10"/>
  <c r="Y160" i="10" s="1"/>
  <c r="X170" i="10"/>
  <c r="Y170" i="10" s="1"/>
  <c r="X173" i="10"/>
  <c r="Y173" i="10" s="1"/>
  <c r="X177" i="10"/>
  <c r="Y177" i="10" s="1"/>
  <c r="X181" i="10"/>
  <c r="Y181" i="10" s="1"/>
  <c r="X183" i="10"/>
  <c r="Y183" i="10" s="1"/>
  <c r="X188" i="10"/>
  <c r="Y188" i="10" s="1"/>
  <c r="X192" i="10"/>
  <c r="Y192" i="10" s="1"/>
  <c r="X194" i="10"/>
  <c r="Y194" i="10" s="1"/>
  <c r="X197" i="10"/>
  <c r="Y197" i="10" s="1"/>
  <c r="X200" i="10"/>
  <c r="Y200" i="10" s="1"/>
  <c r="X205" i="10"/>
  <c r="Y205" i="10" s="1"/>
  <c r="X211" i="10"/>
  <c r="Y211" i="10" s="1"/>
  <c r="X218" i="10"/>
  <c r="Y218" i="10" s="1"/>
  <c r="X222" i="10"/>
  <c r="Y222" i="10" s="1"/>
  <c r="X228" i="10"/>
  <c r="Y228" i="10" s="1"/>
  <c r="X233" i="10"/>
  <c r="Y233" i="10" s="1"/>
  <c r="X41" i="10"/>
  <c r="Y41" i="10" s="1"/>
  <c r="X52" i="10"/>
  <c r="Y52" i="10" s="1"/>
  <c r="X66" i="10"/>
  <c r="Y66" i="10" s="1"/>
  <c r="X104" i="10"/>
  <c r="Y104" i="10" s="1"/>
  <c r="X117" i="10"/>
  <c r="Y117" i="10" s="1"/>
  <c r="X130" i="10"/>
  <c r="Y130" i="10" s="1"/>
  <c r="X135" i="10"/>
  <c r="Y135" i="10" s="1"/>
  <c r="X147" i="10"/>
  <c r="Y147" i="10" s="1"/>
  <c r="X162" i="10"/>
  <c r="Y162" i="10" s="1"/>
  <c r="X179" i="10"/>
  <c r="Y179" i="10" s="1"/>
  <c r="X190" i="10"/>
  <c r="Y190" i="10" s="1"/>
  <c r="X199" i="10"/>
  <c r="Y199" i="10" s="1"/>
  <c r="X203" i="10"/>
  <c r="Y203" i="10" s="1"/>
  <c r="X216" i="10"/>
  <c r="Y216" i="10" s="1"/>
  <c r="X230" i="10"/>
  <c r="Y230" i="10" s="1"/>
  <c r="X35" i="10"/>
  <c r="X47" i="10"/>
  <c r="Y47" i="10" s="1"/>
  <c r="X40" i="10"/>
  <c r="Y40" i="10" s="1"/>
  <c r="X48" i="10"/>
  <c r="Y48" i="10" s="1"/>
  <c r="X51" i="10"/>
  <c r="Y51" i="10" s="1"/>
  <c r="X56" i="10"/>
  <c r="Y56" i="10" s="1"/>
  <c r="X65" i="10"/>
  <c r="Y65" i="10" s="1"/>
  <c r="X68" i="10"/>
  <c r="Y68" i="10" s="1"/>
  <c r="X71" i="10"/>
  <c r="Y71" i="10" s="1"/>
  <c r="X75" i="10"/>
  <c r="Y75" i="10" s="1"/>
  <c r="X78" i="10"/>
  <c r="Y78" i="10" s="1"/>
  <c r="X82" i="10"/>
  <c r="Y82" i="10" s="1"/>
  <c r="X86" i="10"/>
  <c r="Y86" i="10" s="1"/>
  <c r="X88" i="10"/>
  <c r="Y88" i="10" s="1"/>
  <c r="X93" i="10"/>
  <c r="Y93" i="10" s="1"/>
  <c r="X103" i="10"/>
  <c r="Y103" i="10" s="1"/>
  <c r="X110" i="10"/>
  <c r="Y110" i="10" s="1"/>
  <c r="X116" i="10"/>
  <c r="Y116" i="10" s="1"/>
  <c r="X120" i="10"/>
  <c r="Y120" i="10" s="1"/>
  <c r="X125" i="10"/>
  <c r="Y125" i="10" s="1"/>
  <c r="X129" i="10"/>
  <c r="Y129" i="10" s="1"/>
  <c r="X132" i="10"/>
  <c r="Y132" i="10" s="1"/>
  <c r="X142" i="10"/>
  <c r="Y142" i="10" s="1"/>
  <c r="X146" i="10"/>
  <c r="Y146" i="10" s="1"/>
  <c r="X150" i="10"/>
  <c r="Y150" i="10" s="1"/>
  <c r="X156" i="10"/>
  <c r="Y156" i="10" s="1"/>
  <c r="X174" i="10"/>
  <c r="Y174" i="10" s="1"/>
  <c r="X178" i="10"/>
  <c r="Y178" i="10" s="1"/>
  <c r="X184" i="10"/>
  <c r="Y184" i="10" s="1"/>
  <c r="X189" i="10"/>
  <c r="Y189" i="10" s="1"/>
  <c r="X195" i="10"/>
  <c r="Y195" i="10" s="1"/>
  <c r="X198" i="10"/>
  <c r="Y198" i="10" s="1"/>
  <c r="X201" i="10"/>
  <c r="Y201" i="10" s="1"/>
  <c r="X206" i="10"/>
  <c r="Y206" i="10" s="1"/>
  <c r="X212" i="10"/>
  <c r="Y212" i="10" s="1"/>
  <c r="X215" i="10"/>
  <c r="Y215" i="10" s="1"/>
  <c r="X219" i="10"/>
  <c r="Y219" i="10" s="1"/>
  <c r="X229" i="10"/>
  <c r="Y229" i="10" s="1"/>
  <c r="X224" i="10"/>
  <c r="Y224" i="10" s="1"/>
  <c r="W234" i="10"/>
  <c r="Y35" i="10" l="1"/>
  <c r="Y234" i="10" s="1"/>
  <c r="X234" i="10"/>
</calcChain>
</file>

<file path=xl/sharedStrings.xml><?xml version="1.0" encoding="utf-8"?>
<sst xmlns="http://schemas.openxmlformats.org/spreadsheetml/2006/main" count="515" uniqueCount="300">
  <si>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</si>
  <si>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</si>
  <si>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</si>
  <si>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</si>
  <si>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</si>
  <si>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</si>
  <si>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</si>
  <si>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</si>
  <si>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</si>
  <si>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</si>
  <si>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</si>
  <si>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</si>
  <si>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</si>
  <si>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</si>
  <si>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</si>
  <si>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</si>
  <si>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</si>
  <si>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</si>
  <si>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</si>
  <si>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</si>
  <si>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</si>
  <si>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</si>
  <si>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</si>
  <si>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</si>
  <si>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</si>
  <si>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</si>
  <si>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</si>
  <si>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</si>
  <si>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</si>
  <si>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</si>
  <si>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</si>
  <si>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</si>
  <si>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</si>
  <si>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</si>
  <si>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</si>
  <si>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</si>
  <si>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</si>
  <si>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</si>
  <si>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</si>
  <si>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</si>
  <si>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</si>
  <si>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</si>
  <si>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</si>
  <si>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</si>
  <si>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</si>
  <si>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</si>
  <si>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</si>
  <si>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</si>
  <si>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</si>
  <si>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</si>
  <si>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</si>
  <si>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</si>
  <si>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</si>
  <si>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</si>
  <si>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</si>
  <si>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</si>
  <si>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</si>
  <si>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</si>
  <si>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</si>
  <si>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</si>
  <si>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</si>
  <si>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</si>
  <si>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</si>
  <si>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</si>
  <si>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</si>
  <si>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</si>
  <si>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</si>
  <si>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</si>
  <si>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bal.</t>
  </si>
  <si>
    <t>sada</t>
  </si>
  <si>
    <t>role</t>
  </si>
  <si>
    <t>balení</t>
  </si>
  <si>
    <t>KANCELÁŘSKÝ PAPÍR</t>
  </si>
  <si>
    <t>papír kancelářský A3, min.80g bílý,  bělost CIE minimálně 150  - balík = 500 listů</t>
  </si>
  <si>
    <t>papír kancelářský A4, min.80g bílý,  bělost CIE minimálně 150  - krabice = 5 balíků</t>
  </si>
  <si>
    <t>fotografický papír A4, lesklý,  200g bílý (balení/25 listů)</t>
  </si>
  <si>
    <t>výkresy A4, 180g, bílá (balení/10 listů)</t>
  </si>
  <si>
    <t>balík</t>
  </si>
  <si>
    <t>krabice</t>
  </si>
  <si>
    <t xml:space="preserve">ARCHIVACE, </t>
  </si>
  <si>
    <t>Archivační box, 50 mm, přírodní</t>
  </si>
  <si>
    <t>Archivační box, 75 mm, přírodní</t>
  </si>
  <si>
    <t>Archivní krabice ESSELTE, 20cm,  bílá</t>
  </si>
  <si>
    <t>Pořadač 4-kroužkový, plast, 4,5 cm, barevný</t>
  </si>
  <si>
    <t>Pořadač 2-kroužkový, plast, 2,5 cm</t>
  </si>
  <si>
    <t>Pořadač 2-kroužkový, plast, 4,5 cm</t>
  </si>
  <si>
    <t>Pořadač pákový, černý mramor, 8 cm</t>
  </si>
  <si>
    <t>Pořadač pákový, 5 cm</t>
  </si>
  <si>
    <t>Rychlovazač A4, spodní barevná, vrchní transp., uvnitř rychlovaz. mechanika</t>
  </si>
  <si>
    <t>Desky na spisy A4, tříklopé, s gumičkou - transparentní, barevný mix</t>
  </si>
  <si>
    <t>Desky na spisy A4, tříklopé, s gumičkou - karton</t>
  </si>
  <si>
    <t>FÓLIE, OBALY, DESKY</t>
  </si>
  <si>
    <t xml:space="preserve">Silný obal A4 "U",  150mic, čirý, s palcovým výsekem
</t>
  </si>
  <si>
    <t>Obal závěsný, matný, s chlopní, 100 µm</t>
  </si>
  <si>
    <t>Obal prospektový A4, lesklý, 50 µm</t>
  </si>
  <si>
    <t>Obal prospektový A4, matný, 50  µm</t>
  </si>
  <si>
    <t>Obal prospektový A5, lesklý</t>
  </si>
  <si>
    <t>Obal zakládací "L", matný, 120 µm</t>
  </si>
  <si>
    <t>Obal zakládací "L", lesklý, 180 µm</t>
  </si>
  <si>
    <t>Obal zakládací "L", lesklý, 180 µm, barevný mix</t>
  </si>
  <si>
    <t>Kapsa s patentem, A4, transparentní</t>
  </si>
  <si>
    <t>Kapsa s patentem, A4, transparentní, eurozávěs</t>
  </si>
  <si>
    <t>Kapsa s patentem, C5 (A5), čirá</t>
  </si>
  <si>
    <t>Kapsa s patentem, C6 (A6), transparentní, barevná</t>
  </si>
  <si>
    <t>Přední strana pro kroužkovou vazbu, A4</t>
  </si>
  <si>
    <t>Zadní strana pro kroužkovou vazbu, A4, bílý karton</t>
  </si>
  <si>
    <t>OBÁLKY</t>
  </si>
  <si>
    <t>Prostorová obálka B4 (245x350mm), křížové dno šíře 40 mm</t>
  </si>
  <si>
    <t>Obálka DL, samolepící, bez okénka, bílá  110 x 220 mm,</t>
  </si>
  <si>
    <t>Obálka DL, samolepící, s  okénkem, bílá  110 x 220 mm,</t>
  </si>
  <si>
    <t xml:space="preserve">Obálka B4 250 x 353 mm </t>
  </si>
  <si>
    <t>Obálka C5, samolepící, 162 x 229 mm</t>
  </si>
  <si>
    <t xml:space="preserve">Obálka C4, samolepící, s krycí páskou, bílá </t>
  </si>
  <si>
    <t>Obálky C4 samolepicí s okénkem v pravo 32,4x22,9 cm</t>
  </si>
  <si>
    <t>Obálka C6, samolepící, 114 x 162 mm</t>
  </si>
  <si>
    <t>Etikety samolepící univerzální, 70 x 36 mm, A4 bílé RAYFILM</t>
  </si>
  <si>
    <t>DROBNÉ KANCELÁŘSKÉ VYBAVENÍ</t>
  </si>
  <si>
    <t>Nůžky na papír, 17 cm</t>
  </si>
  <si>
    <t>Nůžky na papír, 21 cm</t>
  </si>
  <si>
    <t>Otevírač (nůž na dopisy)</t>
  </si>
  <si>
    <t>Odstraňovač spon (rozešívač)</t>
  </si>
  <si>
    <t>Sešívačka, kapacita sešívání až 30 listů, pro náplně 24/6, 24/8, 24/10</t>
  </si>
  <si>
    <t>Děrovačka, celokovová stolní Leitz 5008</t>
  </si>
  <si>
    <t>Pravítko, 30 cm, mix barev</t>
  </si>
  <si>
    <t>Trojúhelník s kolmicí</t>
  </si>
  <si>
    <t xml:space="preserve">Pryž měkká </t>
  </si>
  <si>
    <t>Lepící tyčinka Kores 20g</t>
  </si>
  <si>
    <t>Páska balicí, 48 mm x 66 m, transparentní</t>
  </si>
  <si>
    <t>Páska lepicí, 19 mm x 33 m, transparentní</t>
  </si>
  <si>
    <t>Páska lepící, oboustranná, tranparentní, šíře 5 cm</t>
  </si>
  <si>
    <t>Motouz, polypropylen, 100 g</t>
  </si>
  <si>
    <t>Kostka lepená, bílá, 9 x 9 x 4,5 cm</t>
  </si>
  <si>
    <t>Záznamní kostka, bílá, nelepená vazba, 9 x 9 x 4,5 cm</t>
  </si>
  <si>
    <t>Bloček samolepící, 40 x 50 mm, žlutý</t>
  </si>
  <si>
    <t>Bloček samolepící, 75 x 75 mm, žlutý</t>
  </si>
  <si>
    <t>Bloček samolepící, 127 x 76 mm, žlutý</t>
  </si>
  <si>
    <t>Bloček samolepící, 75 x 75 mm, 400 listů, barevný mix</t>
  </si>
  <si>
    <t>Bloček samolepící, 40 x 50 mm, neonové barvy</t>
  </si>
  <si>
    <t>Záložky samolepící, plastové, 11,9x43,2 mm, barevné (4x35 ks/sada)</t>
  </si>
  <si>
    <t>Záložky samolepící, papírové, 20 x 50 mm, neonové barvy</t>
  </si>
  <si>
    <t>Kovové klipy 15 mm (bal.12ks)</t>
  </si>
  <si>
    <t>kovové klipy 19mm ( bal.12ks)</t>
  </si>
  <si>
    <t>kovové klipy 25mm ( bal.12ks)</t>
  </si>
  <si>
    <t>kovové klipy 32mm ( bal.12ks)</t>
  </si>
  <si>
    <t>kovové klipy 41mm ( bal.12ks )</t>
  </si>
  <si>
    <t>Náplň do sešívačky, 24/6</t>
  </si>
  <si>
    <t>Náplň do sešívačky, 24/8</t>
  </si>
  <si>
    <t xml:space="preserve">Náplň do sešívačky, 24/10 </t>
  </si>
  <si>
    <t>Spony dopisní, 28 mm</t>
  </si>
  <si>
    <t>Spony dopisní, 32 mm</t>
  </si>
  <si>
    <t>Spony dopisní, 50 mm</t>
  </si>
  <si>
    <t>Špendlíky do korkových tabulí, mix barev</t>
  </si>
  <si>
    <t>Ořezávátko, kovové, na jednu tužku</t>
  </si>
  <si>
    <t>Tužka grafitová, HB</t>
  </si>
  <si>
    <t>Mikrotužka, 0,5 mm, barevný mix</t>
  </si>
  <si>
    <t>Tuhy do mikrotužky, 0,5 mm (10ks/balení)</t>
  </si>
  <si>
    <t>Čínské pero Herb J-330</t>
  </si>
  <si>
    <t>Pero kuličkové, 0,5 mm, modrý inkoust, barevný mix</t>
  </si>
  <si>
    <t>Pero kuličkové, 0,5 mm, červený inkoust, barevný mix</t>
  </si>
  <si>
    <t>Náplň do kuličkového pera, 0,5 mm, modrý inkoust</t>
  </si>
  <si>
    <t>Roller kuličkový, sada 4 barev</t>
  </si>
  <si>
    <t>Gelový roller Pentel Energel - modrý inkoust, 0,7 mm</t>
  </si>
  <si>
    <t>Náplň do gelového pera Pentel Energel LR7-C, modrá, hrot 0,7 mm</t>
  </si>
  <si>
    <t>Gelové pero Pilot Begreen B2P, 0,5 mm modré</t>
  </si>
  <si>
    <t>Náplň do gelového pera Pilot Begreen B2P, modrá, hrot 0,5 mm</t>
  </si>
  <si>
    <t>Roller přepisovatelný (např. Pillot 2064 FriXion Ball)</t>
  </si>
  <si>
    <t xml:space="preserve">náplň Pilot Frixion Ball 07/BLS-FR7 - modrá </t>
  </si>
  <si>
    <t>Roller 4615 centropen černý</t>
  </si>
  <si>
    <t>Centropen 8576, černý</t>
  </si>
  <si>
    <t>Popisovač CD, 1 mm, sada 4 barev</t>
  </si>
  <si>
    <t>Popisovač CD, 1 mm, černá barva</t>
  </si>
  <si>
    <t>Popisovač tabulový, sada 4 barev</t>
  </si>
  <si>
    <t>Popisovač tabulový, černá barva</t>
  </si>
  <si>
    <t>Zvýrazňovač, zelený</t>
  </si>
  <si>
    <t>Zvýrazňovač. modrý</t>
  </si>
  <si>
    <t>Zvýrazňovač, žlutý</t>
  </si>
  <si>
    <t>Zvýrazňovač, oranžový</t>
  </si>
  <si>
    <t>Zvýrazňovač, růžový</t>
  </si>
  <si>
    <t>Pastelky nelámavé, 12 ks</t>
  </si>
  <si>
    <t>Čistící spray na monitory, 250 ml.</t>
  </si>
  <si>
    <t>Čistící sada pro notebook (spray + utěrka z mikrovlákna)</t>
  </si>
  <si>
    <t>Čistící vlhčené ubrousky na notebooky, min. 100 ks/bal.</t>
  </si>
  <si>
    <t>Razítková barva, 28 ml, černá barva</t>
  </si>
  <si>
    <t>Korekční roller Pritt s výměnou náplní (šíře stopy 4,2 mm) např. Pritt</t>
  </si>
  <si>
    <t>Náhradní náplň do korekčního rolleru Prit, 4,2 mm</t>
  </si>
  <si>
    <t>Korekční lak s houbičkou, 20 ml.</t>
  </si>
  <si>
    <t>Nástěnka samolepící, korek, bez rámu,  580x460 mm</t>
  </si>
  <si>
    <t>Korková tabule 80x60 cm dřevěný rám</t>
  </si>
  <si>
    <t>Magnetky ma magnetickou tabuli, kulaté, průměr min 2 cm, barevný mix</t>
  </si>
  <si>
    <t>Zásuvka plastová, stohovatelná, transparentní (254x61x350 mm)</t>
  </si>
  <si>
    <t>Drátěny program -kalíšek na tužky</t>
  </si>
  <si>
    <t>Drátěny program -kalíšek na sponky</t>
  </si>
  <si>
    <t>Drátěný program - zásobník na papírky , 95 x  95 mm</t>
  </si>
  <si>
    <t>Podložka pod kancelářskou židli 130 x 90 cm, poloprůhledná (matná)</t>
  </si>
  <si>
    <t>Tužkové baterie AA 1,5 V (balení/4ks)</t>
  </si>
  <si>
    <t>Tužkové baterie AAA 1,5 V (balení/4ks)</t>
  </si>
  <si>
    <t>Moutouz Juta trikolora, 40 g</t>
  </si>
  <si>
    <t>SEŠITY, BLOKY</t>
  </si>
  <si>
    <t>Blok poznámkový, lepený, A4, linkovaný, bílý, 50 listů</t>
  </si>
  <si>
    <t>Blok poznámkový, lepený, A4, čistý, bílý, 50 listů</t>
  </si>
  <si>
    <t>Blok poznámkový, lepený, A4, čtverečkovaný, bílý, 50 listů</t>
  </si>
  <si>
    <t>Blok A4 Connect 4-děrový, BV, 80 linkovaných listů (pro založení do pořadačů)</t>
  </si>
  <si>
    <t>Blok A4, spirála po delší straně, linkovaný, bílý, 60 listů</t>
  </si>
  <si>
    <t>Blok poznámkový, lepený, A5, linkovaný, bílý, 50 listů</t>
  </si>
  <si>
    <t>Blok A5, 80 listů, boční kovová vazba, perforace, linkovaný</t>
  </si>
  <si>
    <t>Sešit A5, linkovaný, 40-60 listů</t>
  </si>
  <si>
    <t>Sešit A4, čistý, 40-60 listů</t>
  </si>
  <si>
    <t>Sešit A4, linkovaný, 40-60 listů</t>
  </si>
  <si>
    <t>Záznamní kniha A4, linka, 100 listů</t>
  </si>
  <si>
    <t>Záznamní kniha A5, linka, 100 listů</t>
  </si>
  <si>
    <t>Dvoulist A4 linkovaný</t>
  </si>
  <si>
    <t>Kartonové rozdělovače Esselte, 1/3 A4, žlutá</t>
  </si>
  <si>
    <t>FORMULÁŘE</t>
  </si>
  <si>
    <t xml:space="preserve">Propustka A7, Optys ,100 listů, nepropis., nečíslovaný </t>
  </si>
  <si>
    <t>Výdejka-převodka MSK 285, propisovací</t>
  </si>
  <si>
    <t>Kniha jízd firemního vozidla, A6</t>
  </si>
  <si>
    <t xml:space="preserve">Záznam o provozu osobního vozidla A5, nečíslovaný nepropisovací PaM 971 </t>
  </si>
  <si>
    <t>Kniha došlé pošty - pevné desky - A4, 100 listů</t>
  </si>
  <si>
    <t>Kniha pošty, nepropisující tiskopis, brož.blok, 80 listů, A4</t>
  </si>
  <si>
    <t>Archivační box, 110 mm, přírodní</t>
  </si>
  <si>
    <t>Pořadač 4-kroužkový, plast, 2,5 cm, barevný</t>
  </si>
  <si>
    <t xml:space="preserve">balení </t>
  </si>
  <si>
    <t>klubko</t>
  </si>
  <si>
    <t>Roller 4615 centropen modrý</t>
  </si>
  <si>
    <t>blok</t>
  </si>
  <si>
    <t>Balení po ks</t>
  </si>
  <si>
    <t>100 ks</t>
  </si>
  <si>
    <t>10 ks</t>
  </si>
  <si>
    <t>25 ks</t>
  </si>
  <si>
    <t>250 ks</t>
  </si>
  <si>
    <t>1000 ks</t>
  </si>
  <si>
    <t>50 ks</t>
  </si>
  <si>
    <t>100 listů</t>
  </si>
  <si>
    <t>3 ks</t>
  </si>
  <si>
    <t>12 ks</t>
  </si>
  <si>
    <t>75 ks</t>
  </si>
  <si>
    <t>200 ks</t>
  </si>
  <si>
    <t>Žádost o pracovní volno  A6 nepropis, nečíslovaný</t>
  </si>
  <si>
    <t>Rychlovazač A4, papírový , závěsný</t>
  </si>
  <si>
    <t>Stolní kalkulačka, základní funkce, 12-ti místný dispej , např. Casio MS 20 BS</t>
  </si>
  <si>
    <t>Centropen 4665 M, popisovač, sada 4 barev, šíře stopy 5 mm</t>
  </si>
  <si>
    <t>Permanentní popisovač, černý, šíře stopy 3 mm</t>
  </si>
  <si>
    <t>Katalogová kniha A4 / 40listů</t>
  </si>
  <si>
    <t>Desky na spisy A4, tříklopé, s gumičkou - transparentní</t>
  </si>
  <si>
    <t>Odpadkový koš kancelářský černý, 12l</t>
  </si>
  <si>
    <t>Osobní karta  (SEVT kód 30 105 300)</t>
  </si>
  <si>
    <t>250 listů</t>
  </si>
  <si>
    <t>Desky závěsné Esselte Pendaflex, žluté (SEVT kód 51813500)</t>
  </si>
  <si>
    <t>Ježek Radek , mobil: 603 179 986 , radek.jezek@csicr.cz</t>
  </si>
  <si>
    <t>Obchodní taška C4 (229x324x30 mm), samolepící s krycí páskou</t>
  </si>
  <si>
    <t>100 archů</t>
  </si>
  <si>
    <t>Centropen 0,3 liner 2611, černý</t>
  </si>
  <si>
    <t>Rozlišovač kartonový 10,5 x 24 cm, mix 5 barev, (balení/100 ks)</t>
  </si>
  <si>
    <t>Celkem DPH v Kč (21%)</t>
  </si>
  <si>
    <t>Obchodní taška  "X" dno, 175x250 mm</t>
  </si>
  <si>
    <t xml:space="preserve">Obálka C6  bublinková  , samolepící </t>
  </si>
  <si>
    <t>Drátěny program- kovový pořadač, 3 vodorovné přihrádky</t>
  </si>
  <si>
    <t>Nasouvací hřbet Relido 6mm (kapacita 60 listů) barva červená</t>
  </si>
  <si>
    <t>Nasouvací hřbet Relido 12mm (kapacita 80 listů) barva zelená</t>
  </si>
  <si>
    <t>Sešívačka, malá,  kopesní, sešívání až 15 listů,  pro náplně 24/6</t>
  </si>
  <si>
    <t>Ořezávátko, upínací mechanismus na stolní desku, do průměru 11,6 mm</t>
  </si>
  <si>
    <t>Plastový vázací hřbet kroužkový  6 mm,  (kapacita max. 25 listů), barva modrá</t>
  </si>
  <si>
    <t>Plastový vázací hřbet kroužkový  8 mm,  (kapacita max. 40 listů), barva modrá</t>
  </si>
  <si>
    <t>Plastový vázací hřbet kroužkový  10 mm,  (kapacita max. 55 listů), barva modrá</t>
  </si>
  <si>
    <t>Plastový vázací hřbet kroužkový  12 mm,  (kapacita max. 80 listů), barva modrá</t>
  </si>
  <si>
    <t>Plastový vázací hřbet kroužkový  14 mm,  (kapacita max. 100 listů), barva modrá</t>
  </si>
  <si>
    <t>Plastový vázací hřbet kroužkový  16 mm,  (kapacita max. 120 listů), barva modrá</t>
  </si>
  <si>
    <t>Plastový vázací hřbet kroužkový  19 mm,  (kapacita max. 150 listů), barva modrá</t>
  </si>
  <si>
    <t xml:space="preserve">náplň Pilot Frixion Ball 05/BLS-FR7 - modrá </t>
  </si>
  <si>
    <t>Zásuvka plastová, stohovatelná, (254x61x350 mm)</t>
  </si>
  <si>
    <t xml:space="preserve">Mapa tříklopá, karton, mix barev </t>
  </si>
  <si>
    <t xml:space="preserve">Mapa tříklopá, karton, barva zelená </t>
  </si>
  <si>
    <t>Mapa tříklopá, karton, barva modrá</t>
  </si>
  <si>
    <t>Archivační krabice, 42,7 x  30,8 x 34,3 cm, hnědá</t>
  </si>
  <si>
    <t>Pouzdro na doklady a kreditní karty, 9,5 x 14 cm</t>
  </si>
  <si>
    <t>Zásobník stolní na lepící pásku, 19 mm x  33 m</t>
  </si>
  <si>
    <t>Náplň do gelového pera Pentel Energel LR7-B, červená, hrot 0,7 mm</t>
  </si>
  <si>
    <t>Náplň Pilot Frixion BLS-FR5, 0,5 mm, nodrá</t>
  </si>
  <si>
    <t>Náplň do gelového pera Pentel Energel LRN5-C, modrá,  0,5 mm</t>
  </si>
  <si>
    <t>Centropen 4611 černý, Liner F</t>
  </si>
  <si>
    <t>Centropen 4611 červený, Liner F</t>
  </si>
  <si>
    <t>Centropen 4611 modrý, Liner F</t>
  </si>
  <si>
    <t>Centropen 4611 zelený, Liner F</t>
  </si>
  <si>
    <t>Podložka na stůl 40x60 cm,  PVC s odklápěcí průhlednou klopou</t>
  </si>
  <si>
    <t>Desky závěsné Esselte Pendaflex, formát A4, barevný mix</t>
  </si>
  <si>
    <t>Vizitky pro laser. a ink. tisk, 220g, bílé, matné, rozměr: 85x54 mm, 10 ks vizitek/arch</t>
  </si>
  <si>
    <t>Bloček samolepící, 102 x 152 mm, žlutý</t>
  </si>
  <si>
    <t>6 ks</t>
  </si>
  <si>
    <t>Centropen 8550, flipchart černý, šíře stopy 2,5 mm</t>
  </si>
  <si>
    <t>Centropen 0,3 liner 2611, modrý</t>
  </si>
  <si>
    <t>Zvýrazňovač , centropen 8722,  sada 4 barev</t>
  </si>
  <si>
    <t>Polštářek razítkový</t>
  </si>
  <si>
    <t>Uhlový papír - černý , A4 (100listů/balení)</t>
  </si>
  <si>
    <t>Parker blue, modrý lahvičkový inkoust, 57 ml</t>
  </si>
  <si>
    <t>Bezpečnostní páska, samolepka, žlutočerná, 18mx5 cm</t>
  </si>
  <si>
    <t>25 archů</t>
  </si>
  <si>
    <t>Marschnerová Zuzana, tel. 475 240 302, zuzana.marschnerova@csicr.cz</t>
  </si>
  <si>
    <t>ČESKÁ ŠKOLNÍ INSPEKCE - PŘÍLOHA KUPNÍ SMLOUVY - Kancelářské potřeby, kancelářský papír - 1.Q 2019 ČŠIG-S-8/19-G42, čj. ČŠIG-33/19-G42</t>
  </si>
  <si>
    <t>Kompletní zadávací podmínky jsou stanoveny ve Výzvě k podání nabídek č.j. ČŠIG-33/19-G42 (zveřejněné na profilu zadavatele: https://nen.nipez.cz/profil/CSI a webu: http://www.csicr.cz/cz/VEREJNE-ZAKAZKY).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</si>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</sst>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Protection="1">
      <protection locked="0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3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44" fontId="0" fillId="3" borderId="2" xfId="0" applyNumberFormat="1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44" fontId="0" fillId="0" borderId="14" xfId="0" applyNumberForma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44" fontId="0" fillId="4" borderId="2" xfId="0" applyNumberFormat="1" applyFill="1" applyBorder="1" applyAlignment="1" applyProtection="1">
      <alignment horizontal="center"/>
    </xf>
    <xf numFmtId="44" fontId="0" fillId="4" borderId="13" xfId="0" applyNumberFormat="1" applyFill="1" applyBorder="1" applyAlignment="1" applyProtection="1">
      <alignment horizontal="center"/>
    </xf>
    <xf numFmtId="44" fontId="0" fillId="4" borderId="14" xfId="0" applyNumberFormat="1" applyFill="1" applyBorder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13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/>
    </xf>
    <xf numFmtId="0" fontId="0" fillId="4" borderId="4" xfId="0" applyFill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 wrapText="1"/>
    </xf>
    <xf numFmtId="0" fontId="13" fillId="0" borderId="4" xfId="0" applyFont="1" applyFill="1" applyBorder="1" applyAlignment="1" applyProtection="1">
      <alignment horizontal="center" wrapText="1"/>
    </xf>
    <xf numFmtId="0" fontId="13" fillId="4" borderId="4" xfId="0" applyFont="1" applyFill="1" applyBorder="1" applyAlignment="1" applyProtection="1">
      <alignment horizontal="center" wrapText="1"/>
    </xf>
    <xf numFmtId="0" fontId="13" fillId="3" borderId="4" xfId="0" applyFont="1" applyFill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3" fillId="0" borderId="11" xfId="0" applyFont="1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14" fillId="3" borderId="15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/>
    </xf>
    <xf numFmtId="44" fontId="0" fillId="3" borderId="14" xfId="0" applyNumberForma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protection locked="0"/>
    </xf>
    <xf numFmtId="0" fontId="0" fillId="4" borderId="6" xfId="0" applyFill="1" applyBorder="1" applyAlignment="1" applyProtection="1">
      <protection locked="0"/>
    </xf>
    <xf numFmtId="0" fontId="9" fillId="0" borderId="18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/>
    </xf>
    <xf numFmtId="0" fontId="13" fillId="3" borderId="6" xfId="0" applyFont="1" applyFill="1" applyBorder="1" applyAlignment="1" applyProtection="1">
      <alignment horizontal="center" wrapText="1"/>
    </xf>
    <xf numFmtId="0" fontId="0" fillId="0" borderId="6" xfId="0" applyBorder="1" applyAlignment="1">
      <alignment horizontal="center"/>
    </xf>
    <xf numFmtId="0" fontId="0" fillId="4" borderId="6" xfId="0" applyFill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 wrapText="1"/>
    </xf>
    <xf numFmtId="0" fontId="13" fillId="0" borderId="6" xfId="0" applyFont="1" applyFill="1" applyBorder="1" applyAlignment="1" applyProtection="1">
      <alignment horizontal="center" wrapText="1"/>
    </xf>
    <xf numFmtId="0" fontId="13" fillId="4" borderId="6" xfId="0" applyFont="1" applyFill="1" applyBorder="1" applyAlignment="1" applyProtection="1">
      <alignment horizontal="center" wrapText="1"/>
    </xf>
    <xf numFmtId="0" fontId="13" fillId="3" borderId="6" xfId="0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3" fillId="0" borderId="19" xfId="0" applyFont="1" applyFill="1" applyBorder="1" applyAlignment="1" applyProtection="1">
      <alignment horizontal="center" wrapText="1"/>
    </xf>
    <xf numFmtId="0" fontId="0" fillId="4" borderId="7" xfId="0" applyFill="1" applyBorder="1" applyAlignment="1" applyProtection="1">
      <protection locked="0"/>
    </xf>
    <xf numFmtId="0" fontId="10" fillId="0" borderId="17" xfId="0" applyFont="1" applyFill="1" applyBorder="1" applyAlignment="1" applyProtection="1">
      <protection locked="0"/>
    </xf>
    <xf numFmtId="0" fontId="10" fillId="0" borderId="25" xfId="0" applyFont="1" applyBorder="1" applyAlignment="1"/>
    <xf numFmtId="44" fontId="0" fillId="0" borderId="26" xfId="0" applyNumberFormat="1" applyFill="1" applyBorder="1" applyAlignment="1" applyProtection="1">
      <alignment horizontal="center"/>
    </xf>
    <xf numFmtId="44" fontId="10" fillId="0" borderId="25" xfId="0" applyNumberFormat="1" applyFont="1" applyFill="1" applyBorder="1" applyAlignment="1" applyProtection="1">
      <alignment horizontal="center"/>
      <protection locked="0"/>
    </xf>
    <xf numFmtId="44" fontId="0" fillId="3" borderId="2" xfId="1" applyFont="1" applyFill="1" applyBorder="1" applyAlignment="1" applyProtection="1">
      <alignment horizontal="center"/>
    </xf>
    <xf numFmtId="44" fontId="0" fillId="3" borderId="3" xfId="1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4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4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4" borderId="7" xfId="0" applyFill="1" applyBorder="1" applyAlignment="1" applyProtection="1"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3" borderId="4" xfId="0" applyFill="1" applyBorder="1" applyAlignment="1" applyProtection="1"/>
    <xf numFmtId="0" fontId="0" fillId="3" borderId="7" xfId="0" applyFill="1" applyBorder="1" applyAlignment="1" applyProtection="1"/>
    <xf numFmtId="0" fontId="0" fillId="0" borderId="11" xfId="0" applyFill="1" applyBorder="1" applyAlignment="1" applyProtection="1">
      <alignment horizontal="left"/>
      <protection locked="0"/>
    </xf>
    <xf numFmtId="0" fontId="0" fillId="0" borderId="24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/>
    <xf numFmtId="0" fontId="0" fillId="0" borderId="7" xfId="0" applyBorder="1" applyAlignment="1"/>
    <xf numFmtId="0" fontId="0" fillId="3" borderId="4" xfId="0" applyFont="1" applyFill="1" applyBorder="1" applyAlignment="1" applyProtection="1"/>
    <xf numFmtId="0" fontId="0" fillId="3" borderId="7" xfId="0" applyFont="1" applyFill="1" applyBorder="1" applyAlignment="1"/>
    <xf numFmtId="0" fontId="0" fillId="0" borderId="7" xfId="0" applyFill="1" applyBorder="1" applyAlignment="1" applyProtection="1"/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3" borderId="23" xfId="0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7" xfId="0" applyFont="1" applyFill="1" applyBorder="1" applyAlignment="1" applyProtection="1"/>
    <xf numFmtId="0" fontId="9" fillId="2" borderId="8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0" borderId="12" xfId="0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/>
    </xf>
    <xf numFmtId="0" fontId="0" fillId="2" borderId="22" xfId="0" applyFill="1" applyBorder="1" applyAlignment="1" applyProtection="1">
      <alignment horizontal="left"/>
    </xf>
    <xf numFmtId="0" fontId="0" fillId="0" borderId="10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0" xfId="0" applyFill="1" applyBorder="1" applyAlignment="1"/>
    <xf numFmtId="0" fontId="0" fillId="4" borderId="4" xfId="0" applyFill="1" applyBorder="1" applyAlignment="1" applyProtection="1"/>
    <xf numFmtId="0" fontId="0" fillId="4" borderId="7" xfId="0" applyFill="1" applyBorder="1" applyAlignment="1"/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7"/>
  <sheetViews>
    <sheetView tabSelected="1" zoomScaleNormal="100" workbookViewId="0">
      <selection activeCell="C8" sqref="C8:J8"/>
    </sheetView>
  </sheetViews>
  <sheetFormatPr defaultRowHeight="15" x14ac:dyDescent="0.25"/>
  <cols>
    <col min="1" max="2" width="9.140625" style="4"/>
    <col min="3" max="3" width="85.28515625" style="4" customWidth="1"/>
    <col min="4" max="4" width="11.85546875" style="4" customWidth="1"/>
    <col min="5" max="5" width="9.7109375" style="4" customWidth="1"/>
    <col min="6" max="11" width="12" style="4" customWidth="1"/>
    <col min="12" max="12" width="13.7109375" style="4" customWidth="1"/>
    <col min="13" max="14" width="12" style="4" customWidth="1"/>
    <col min="15" max="15" width="13.42578125" style="4" customWidth="1"/>
    <col min="16" max="21" width="12" style="4" customWidth="1"/>
    <col min="22" max="22" width="15.7109375" style="4" customWidth="1"/>
    <col min="23" max="23" width="19.7109375" style="4" customWidth="1"/>
    <col min="24" max="24" width="20.7109375" style="5" customWidth="1"/>
    <col min="25" max="25" width="19.7109375" style="5" customWidth="1"/>
    <col min="26" max="272" width="9.140625" style="4"/>
    <col min="273" max="273" width="52.5703125" style="4" customWidth="1"/>
    <col min="274" max="274" width="9.140625" style="4"/>
    <col min="275" max="275" width="12" style="4" customWidth="1"/>
    <col min="276" max="276" width="14.85546875" style="4" customWidth="1"/>
    <col min="277" max="277" width="14.7109375" style="4" customWidth="1"/>
    <col min="278" max="528" width="9.140625" style="4"/>
    <col min="529" max="529" width="52.5703125" style="4" customWidth="1"/>
    <col min="530" max="530" width="9.140625" style="4"/>
    <col min="531" max="531" width="12" style="4" customWidth="1"/>
    <col min="532" max="532" width="14.85546875" style="4" customWidth="1"/>
    <col min="533" max="533" width="14.7109375" style="4" customWidth="1"/>
    <col min="534" max="784" width="9.140625" style="4"/>
    <col min="785" max="785" width="52.5703125" style="4" customWidth="1"/>
    <col min="786" max="786" width="9.140625" style="4"/>
    <col min="787" max="787" width="12" style="4" customWidth="1"/>
    <col min="788" max="788" width="14.85546875" style="4" customWidth="1"/>
    <col min="789" max="789" width="14.7109375" style="4" customWidth="1"/>
    <col min="790" max="1040" width="9.140625" style="4"/>
    <col min="1041" max="1041" width="52.5703125" style="4" customWidth="1"/>
    <col min="1042" max="1042" width="9.140625" style="4"/>
    <col min="1043" max="1043" width="12" style="4" customWidth="1"/>
    <col min="1044" max="1044" width="14.85546875" style="4" customWidth="1"/>
    <col min="1045" max="1045" width="14.7109375" style="4" customWidth="1"/>
    <col min="1046" max="1296" width="9.140625" style="4"/>
    <col min="1297" max="1297" width="52.5703125" style="4" customWidth="1"/>
    <col min="1298" max="1298" width="9.140625" style="4"/>
    <col min="1299" max="1299" width="12" style="4" customWidth="1"/>
    <col min="1300" max="1300" width="14.85546875" style="4" customWidth="1"/>
    <col min="1301" max="1301" width="14.7109375" style="4" customWidth="1"/>
    <col min="1302" max="1552" width="9.140625" style="4"/>
    <col min="1553" max="1553" width="52.5703125" style="4" customWidth="1"/>
    <col min="1554" max="1554" width="9.140625" style="4"/>
    <col min="1555" max="1555" width="12" style="4" customWidth="1"/>
    <col min="1556" max="1556" width="14.85546875" style="4" customWidth="1"/>
    <col min="1557" max="1557" width="14.7109375" style="4" customWidth="1"/>
    <col min="1558" max="1808" width="9.140625" style="4"/>
    <col min="1809" max="1809" width="52.5703125" style="4" customWidth="1"/>
    <col min="1810" max="1810" width="9.140625" style="4"/>
    <col min="1811" max="1811" width="12" style="4" customWidth="1"/>
    <col min="1812" max="1812" width="14.85546875" style="4" customWidth="1"/>
    <col min="1813" max="1813" width="14.7109375" style="4" customWidth="1"/>
    <col min="1814" max="2064" width="9.140625" style="4"/>
    <col min="2065" max="2065" width="52.5703125" style="4" customWidth="1"/>
    <col min="2066" max="2066" width="9.140625" style="4"/>
    <col min="2067" max="2067" width="12" style="4" customWidth="1"/>
    <col min="2068" max="2068" width="14.85546875" style="4" customWidth="1"/>
    <col min="2069" max="2069" width="14.7109375" style="4" customWidth="1"/>
    <col min="2070" max="2320" width="9.140625" style="4"/>
    <col min="2321" max="2321" width="52.5703125" style="4" customWidth="1"/>
    <col min="2322" max="2322" width="9.140625" style="4"/>
    <col min="2323" max="2323" width="12" style="4" customWidth="1"/>
    <col min="2324" max="2324" width="14.85546875" style="4" customWidth="1"/>
    <col min="2325" max="2325" width="14.7109375" style="4" customWidth="1"/>
    <col min="2326" max="2576" width="9.140625" style="4"/>
    <col min="2577" max="2577" width="52.5703125" style="4" customWidth="1"/>
    <col min="2578" max="2578" width="9.140625" style="4"/>
    <col min="2579" max="2579" width="12" style="4" customWidth="1"/>
    <col min="2580" max="2580" width="14.85546875" style="4" customWidth="1"/>
    <col min="2581" max="2581" width="14.7109375" style="4" customWidth="1"/>
    <col min="2582" max="2832" width="9.140625" style="4"/>
    <col min="2833" max="2833" width="52.5703125" style="4" customWidth="1"/>
    <col min="2834" max="2834" width="9.140625" style="4"/>
    <col min="2835" max="2835" width="12" style="4" customWidth="1"/>
    <col min="2836" max="2836" width="14.85546875" style="4" customWidth="1"/>
    <col min="2837" max="2837" width="14.7109375" style="4" customWidth="1"/>
    <col min="2838" max="3088" width="9.140625" style="4"/>
    <col min="3089" max="3089" width="52.5703125" style="4" customWidth="1"/>
    <col min="3090" max="3090" width="9.140625" style="4"/>
    <col min="3091" max="3091" width="12" style="4" customWidth="1"/>
    <col min="3092" max="3092" width="14.85546875" style="4" customWidth="1"/>
    <col min="3093" max="3093" width="14.7109375" style="4" customWidth="1"/>
    <col min="3094" max="3344" width="9.140625" style="4"/>
    <col min="3345" max="3345" width="52.5703125" style="4" customWidth="1"/>
    <col min="3346" max="3346" width="9.140625" style="4"/>
    <col min="3347" max="3347" width="12" style="4" customWidth="1"/>
    <col min="3348" max="3348" width="14.85546875" style="4" customWidth="1"/>
    <col min="3349" max="3349" width="14.7109375" style="4" customWidth="1"/>
    <col min="3350" max="3600" width="9.140625" style="4"/>
    <col min="3601" max="3601" width="52.5703125" style="4" customWidth="1"/>
    <col min="3602" max="3602" width="9.140625" style="4"/>
    <col min="3603" max="3603" width="12" style="4" customWidth="1"/>
    <col min="3604" max="3604" width="14.85546875" style="4" customWidth="1"/>
    <col min="3605" max="3605" width="14.7109375" style="4" customWidth="1"/>
    <col min="3606" max="3856" width="9.140625" style="4"/>
    <col min="3857" max="3857" width="52.5703125" style="4" customWidth="1"/>
    <col min="3858" max="3858" width="9.140625" style="4"/>
    <col min="3859" max="3859" width="12" style="4" customWidth="1"/>
    <col min="3860" max="3860" width="14.85546875" style="4" customWidth="1"/>
    <col min="3861" max="3861" width="14.7109375" style="4" customWidth="1"/>
    <col min="3862" max="4112" width="9.140625" style="4"/>
    <col min="4113" max="4113" width="52.5703125" style="4" customWidth="1"/>
    <col min="4114" max="4114" width="9.140625" style="4"/>
    <col min="4115" max="4115" width="12" style="4" customWidth="1"/>
    <col min="4116" max="4116" width="14.85546875" style="4" customWidth="1"/>
    <col min="4117" max="4117" width="14.7109375" style="4" customWidth="1"/>
    <col min="4118" max="4368" width="9.140625" style="4"/>
    <col min="4369" max="4369" width="52.5703125" style="4" customWidth="1"/>
    <col min="4370" max="4370" width="9.140625" style="4"/>
    <col min="4371" max="4371" width="12" style="4" customWidth="1"/>
    <col min="4372" max="4372" width="14.85546875" style="4" customWidth="1"/>
    <col min="4373" max="4373" width="14.7109375" style="4" customWidth="1"/>
    <col min="4374" max="4624" width="9.140625" style="4"/>
    <col min="4625" max="4625" width="52.5703125" style="4" customWidth="1"/>
    <col min="4626" max="4626" width="9.140625" style="4"/>
    <col min="4627" max="4627" width="12" style="4" customWidth="1"/>
    <col min="4628" max="4628" width="14.85546875" style="4" customWidth="1"/>
    <col min="4629" max="4629" width="14.7109375" style="4" customWidth="1"/>
    <col min="4630" max="4880" width="9.140625" style="4"/>
    <col min="4881" max="4881" width="52.5703125" style="4" customWidth="1"/>
    <col min="4882" max="4882" width="9.140625" style="4"/>
    <col min="4883" max="4883" width="12" style="4" customWidth="1"/>
    <col min="4884" max="4884" width="14.85546875" style="4" customWidth="1"/>
    <col min="4885" max="4885" width="14.7109375" style="4" customWidth="1"/>
    <col min="4886" max="5136" width="9.140625" style="4"/>
    <col min="5137" max="5137" width="52.5703125" style="4" customWidth="1"/>
    <col min="5138" max="5138" width="9.140625" style="4"/>
    <col min="5139" max="5139" width="12" style="4" customWidth="1"/>
    <col min="5140" max="5140" width="14.85546875" style="4" customWidth="1"/>
    <col min="5141" max="5141" width="14.7109375" style="4" customWidth="1"/>
    <col min="5142" max="5392" width="9.140625" style="4"/>
    <col min="5393" max="5393" width="52.5703125" style="4" customWidth="1"/>
    <col min="5394" max="5394" width="9.140625" style="4"/>
    <col min="5395" max="5395" width="12" style="4" customWidth="1"/>
    <col min="5396" max="5396" width="14.85546875" style="4" customWidth="1"/>
    <col min="5397" max="5397" width="14.7109375" style="4" customWidth="1"/>
    <col min="5398" max="5648" width="9.140625" style="4"/>
    <col min="5649" max="5649" width="52.5703125" style="4" customWidth="1"/>
    <col min="5650" max="5650" width="9.140625" style="4"/>
    <col min="5651" max="5651" width="12" style="4" customWidth="1"/>
    <col min="5652" max="5652" width="14.85546875" style="4" customWidth="1"/>
    <col min="5653" max="5653" width="14.7109375" style="4" customWidth="1"/>
    <col min="5654" max="5904" width="9.140625" style="4"/>
    <col min="5905" max="5905" width="52.5703125" style="4" customWidth="1"/>
    <col min="5906" max="5906" width="9.140625" style="4"/>
    <col min="5907" max="5907" width="12" style="4" customWidth="1"/>
    <col min="5908" max="5908" width="14.85546875" style="4" customWidth="1"/>
    <col min="5909" max="5909" width="14.7109375" style="4" customWidth="1"/>
    <col min="5910" max="6160" width="9.140625" style="4"/>
    <col min="6161" max="6161" width="52.5703125" style="4" customWidth="1"/>
    <col min="6162" max="6162" width="9.140625" style="4"/>
    <col min="6163" max="6163" width="12" style="4" customWidth="1"/>
    <col min="6164" max="6164" width="14.85546875" style="4" customWidth="1"/>
    <col min="6165" max="6165" width="14.7109375" style="4" customWidth="1"/>
    <col min="6166" max="6416" width="9.140625" style="4"/>
    <col min="6417" max="6417" width="52.5703125" style="4" customWidth="1"/>
    <col min="6418" max="6418" width="9.140625" style="4"/>
    <col min="6419" max="6419" width="12" style="4" customWidth="1"/>
    <col min="6420" max="6420" width="14.85546875" style="4" customWidth="1"/>
    <col min="6421" max="6421" width="14.7109375" style="4" customWidth="1"/>
    <col min="6422" max="6672" width="9.140625" style="4"/>
    <col min="6673" max="6673" width="52.5703125" style="4" customWidth="1"/>
    <col min="6674" max="6674" width="9.140625" style="4"/>
    <col min="6675" max="6675" width="12" style="4" customWidth="1"/>
    <col min="6676" max="6676" width="14.85546875" style="4" customWidth="1"/>
    <col min="6677" max="6677" width="14.7109375" style="4" customWidth="1"/>
    <col min="6678" max="6928" width="9.140625" style="4"/>
    <col min="6929" max="6929" width="52.5703125" style="4" customWidth="1"/>
    <col min="6930" max="6930" width="9.140625" style="4"/>
    <col min="6931" max="6931" width="12" style="4" customWidth="1"/>
    <col min="6932" max="6932" width="14.85546875" style="4" customWidth="1"/>
    <col min="6933" max="6933" width="14.7109375" style="4" customWidth="1"/>
    <col min="6934" max="7184" width="9.140625" style="4"/>
    <col min="7185" max="7185" width="52.5703125" style="4" customWidth="1"/>
    <col min="7186" max="7186" width="9.140625" style="4"/>
    <col min="7187" max="7187" width="12" style="4" customWidth="1"/>
    <col min="7188" max="7188" width="14.85546875" style="4" customWidth="1"/>
    <col min="7189" max="7189" width="14.7109375" style="4" customWidth="1"/>
    <col min="7190" max="7440" width="9.140625" style="4"/>
    <col min="7441" max="7441" width="52.5703125" style="4" customWidth="1"/>
    <col min="7442" max="7442" width="9.140625" style="4"/>
    <col min="7443" max="7443" width="12" style="4" customWidth="1"/>
    <col min="7444" max="7444" width="14.85546875" style="4" customWidth="1"/>
    <col min="7445" max="7445" width="14.7109375" style="4" customWidth="1"/>
    <col min="7446" max="7696" width="9.140625" style="4"/>
    <col min="7697" max="7697" width="52.5703125" style="4" customWidth="1"/>
    <col min="7698" max="7698" width="9.140625" style="4"/>
    <col min="7699" max="7699" width="12" style="4" customWidth="1"/>
    <col min="7700" max="7700" width="14.85546875" style="4" customWidth="1"/>
    <col min="7701" max="7701" width="14.7109375" style="4" customWidth="1"/>
    <col min="7702" max="7952" width="9.140625" style="4"/>
    <col min="7953" max="7953" width="52.5703125" style="4" customWidth="1"/>
    <col min="7954" max="7954" width="9.140625" style="4"/>
    <col min="7955" max="7955" width="12" style="4" customWidth="1"/>
    <col min="7956" max="7956" width="14.85546875" style="4" customWidth="1"/>
    <col min="7957" max="7957" width="14.7109375" style="4" customWidth="1"/>
    <col min="7958" max="8208" width="9.140625" style="4"/>
    <col min="8209" max="8209" width="52.5703125" style="4" customWidth="1"/>
    <col min="8210" max="8210" width="9.140625" style="4"/>
    <col min="8211" max="8211" width="12" style="4" customWidth="1"/>
    <col min="8212" max="8212" width="14.85546875" style="4" customWidth="1"/>
    <col min="8213" max="8213" width="14.7109375" style="4" customWidth="1"/>
    <col min="8214" max="8464" width="9.140625" style="4"/>
    <col min="8465" max="8465" width="52.5703125" style="4" customWidth="1"/>
    <col min="8466" max="8466" width="9.140625" style="4"/>
    <col min="8467" max="8467" width="12" style="4" customWidth="1"/>
    <col min="8468" max="8468" width="14.85546875" style="4" customWidth="1"/>
    <col min="8469" max="8469" width="14.7109375" style="4" customWidth="1"/>
    <col min="8470" max="8720" width="9.140625" style="4"/>
    <col min="8721" max="8721" width="52.5703125" style="4" customWidth="1"/>
    <col min="8722" max="8722" width="9.140625" style="4"/>
    <col min="8723" max="8723" width="12" style="4" customWidth="1"/>
    <col min="8724" max="8724" width="14.85546875" style="4" customWidth="1"/>
    <col min="8725" max="8725" width="14.7109375" style="4" customWidth="1"/>
    <col min="8726" max="8976" width="9.140625" style="4"/>
    <col min="8977" max="8977" width="52.5703125" style="4" customWidth="1"/>
    <col min="8978" max="8978" width="9.140625" style="4"/>
    <col min="8979" max="8979" width="12" style="4" customWidth="1"/>
    <col min="8980" max="8980" width="14.85546875" style="4" customWidth="1"/>
    <col min="8981" max="8981" width="14.7109375" style="4" customWidth="1"/>
    <col min="8982" max="9232" width="9.140625" style="4"/>
    <col min="9233" max="9233" width="52.5703125" style="4" customWidth="1"/>
    <col min="9234" max="9234" width="9.140625" style="4"/>
    <col min="9235" max="9235" width="12" style="4" customWidth="1"/>
    <col min="9236" max="9236" width="14.85546875" style="4" customWidth="1"/>
    <col min="9237" max="9237" width="14.7109375" style="4" customWidth="1"/>
    <col min="9238" max="9488" width="9.140625" style="4"/>
    <col min="9489" max="9489" width="52.5703125" style="4" customWidth="1"/>
    <col min="9490" max="9490" width="9.140625" style="4"/>
    <col min="9491" max="9491" width="12" style="4" customWidth="1"/>
    <col min="9492" max="9492" width="14.85546875" style="4" customWidth="1"/>
    <col min="9493" max="9493" width="14.7109375" style="4" customWidth="1"/>
    <col min="9494" max="9744" width="9.140625" style="4"/>
    <col min="9745" max="9745" width="52.5703125" style="4" customWidth="1"/>
    <col min="9746" max="9746" width="9.140625" style="4"/>
    <col min="9747" max="9747" width="12" style="4" customWidth="1"/>
    <col min="9748" max="9748" width="14.85546875" style="4" customWidth="1"/>
    <col min="9749" max="9749" width="14.7109375" style="4" customWidth="1"/>
    <col min="9750" max="10000" width="9.140625" style="4"/>
    <col min="10001" max="10001" width="52.5703125" style="4" customWidth="1"/>
    <col min="10002" max="10002" width="9.140625" style="4"/>
    <col min="10003" max="10003" width="12" style="4" customWidth="1"/>
    <col min="10004" max="10004" width="14.85546875" style="4" customWidth="1"/>
    <col min="10005" max="10005" width="14.7109375" style="4" customWidth="1"/>
    <col min="10006" max="10256" width="9.140625" style="4"/>
    <col min="10257" max="10257" width="52.5703125" style="4" customWidth="1"/>
    <col min="10258" max="10258" width="9.140625" style="4"/>
    <col min="10259" max="10259" width="12" style="4" customWidth="1"/>
    <col min="10260" max="10260" width="14.85546875" style="4" customWidth="1"/>
    <col min="10261" max="10261" width="14.7109375" style="4" customWidth="1"/>
    <col min="10262" max="10512" width="9.140625" style="4"/>
    <col min="10513" max="10513" width="52.5703125" style="4" customWidth="1"/>
    <col min="10514" max="10514" width="9.140625" style="4"/>
    <col min="10515" max="10515" width="12" style="4" customWidth="1"/>
    <col min="10516" max="10516" width="14.85546875" style="4" customWidth="1"/>
    <col min="10517" max="10517" width="14.7109375" style="4" customWidth="1"/>
    <col min="10518" max="10768" width="9.140625" style="4"/>
    <col min="10769" max="10769" width="52.5703125" style="4" customWidth="1"/>
    <col min="10770" max="10770" width="9.140625" style="4"/>
    <col min="10771" max="10771" width="12" style="4" customWidth="1"/>
    <col min="10772" max="10772" width="14.85546875" style="4" customWidth="1"/>
    <col min="10773" max="10773" width="14.7109375" style="4" customWidth="1"/>
    <col min="10774" max="11024" width="9.140625" style="4"/>
    <col min="11025" max="11025" width="52.5703125" style="4" customWidth="1"/>
    <col min="11026" max="11026" width="9.140625" style="4"/>
    <col min="11027" max="11027" width="12" style="4" customWidth="1"/>
    <col min="11028" max="11028" width="14.85546875" style="4" customWidth="1"/>
    <col min="11029" max="11029" width="14.7109375" style="4" customWidth="1"/>
    <col min="11030" max="11280" width="9.140625" style="4"/>
    <col min="11281" max="11281" width="52.5703125" style="4" customWidth="1"/>
    <col min="11282" max="11282" width="9.140625" style="4"/>
    <col min="11283" max="11283" width="12" style="4" customWidth="1"/>
    <col min="11284" max="11284" width="14.85546875" style="4" customWidth="1"/>
    <col min="11285" max="11285" width="14.7109375" style="4" customWidth="1"/>
    <col min="11286" max="11536" width="9.140625" style="4"/>
    <col min="11537" max="11537" width="52.5703125" style="4" customWidth="1"/>
    <col min="11538" max="11538" width="9.140625" style="4"/>
    <col min="11539" max="11539" width="12" style="4" customWidth="1"/>
    <col min="11540" max="11540" width="14.85546875" style="4" customWidth="1"/>
    <col min="11541" max="11541" width="14.7109375" style="4" customWidth="1"/>
    <col min="11542" max="11792" width="9.140625" style="4"/>
    <col min="11793" max="11793" width="52.5703125" style="4" customWidth="1"/>
    <col min="11794" max="11794" width="9.140625" style="4"/>
    <col min="11795" max="11795" width="12" style="4" customWidth="1"/>
    <col min="11796" max="11796" width="14.85546875" style="4" customWidth="1"/>
    <col min="11797" max="11797" width="14.7109375" style="4" customWidth="1"/>
    <col min="11798" max="12048" width="9.140625" style="4"/>
    <col min="12049" max="12049" width="52.5703125" style="4" customWidth="1"/>
    <col min="12050" max="12050" width="9.140625" style="4"/>
    <col min="12051" max="12051" width="12" style="4" customWidth="1"/>
    <col min="12052" max="12052" width="14.85546875" style="4" customWidth="1"/>
    <col min="12053" max="12053" width="14.7109375" style="4" customWidth="1"/>
    <col min="12054" max="12304" width="9.140625" style="4"/>
    <col min="12305" max="12305" width="52.5703125" style="4" customWidth="1"/>
    <col min="12306" max="12306" width="9.140625" style="4"/>
    <col min="12307" max="12307" width="12" style="4" customWidth="1"/>
    <col min="12308" max="12308" width="14.85546875" style="4" customWidth="1"/>
    <col min="12309" max="12309" width="14.7109375" style="4" customWidth="1"/>
    <col min="12310" max="12560" width="9.140625" style="4"/>
    <col min="12561" max="12561" width="52.5703125" style="4" customWidth="1"/>
    <col min="12562" max="12562" width="9.140625" style="4"/>
    <col min="12563" max="12563" width="12" style="4" customWidth="1"/>
    <col min="12564" max="12564" width="14.85546875" style="4" customWidth="1"/>
    <col min="12565" max="12565" width="14.7109375" style="4" customWidth="1"/>
    <col min="12566" max="12816" width="9.140625" style="4"/>
    <col min="12817" max="12817" width="52.5703125" style="4" customWidth="1"/>
    <col min="12818" max="12818" width="9.140625" style="4"/>
    <col min="12819" max="12819" width="12" style="4" customWidth="1"/>
    <col min="12820" max="12820" width="14.85546875" style="4" customWidth="1"/>
    <col min="12821" max="12821" width="14.7109375" style="4" customWidth="1"/>
    <col min="12822" max="13072" width="9.140625" style="4"/>
    <col min="13073" max="13073" width="52.5703125" style="4" customWidth="1"/>
    <col min="13074" max="13074" width="9.140625" style="4"/>
    <col min="13075" max="13075" width="12" style="4" customWidth="1"/>
    <col min="13076" max="13076" width="14.85546875" style="4" customWidth="1"/>
    <col min="13077" max="13077" width="14.7109375" style="4" customWidth="1"/>
    <col min="13078" max="13328" width="9.140625" style="4"/>
    <col min="13329" max="13329" width="52.5703125" style="4" customWidth="1"/>
    <col min="13330" max="13330" width="9.140625" style="4"/>
    <col min="13331" max="13331" width="12" style="4" customWidth="1"/>
    <col min="13332" max="13332" width="14.85546875" style="4" customWidth="1"/>
    <col min="13333" max="13333" width="14.7109375" style="4" customWidth="1"/>
    <col min="13334" max="13584" width="9.140625" style="4"/>
    <col min="13585" max="13585" width="52.5703125" style="4" customWidth="1"/>
    <col min="13586" max="13586" width="9.140625" style="4"/>
    <col min="13587" max="13587" width="12" style="4" customWidth="1"/>
    <col min="13588" max="13588" width="14.85546875" style="4" customWidth="1"/>
    <col min="13589" max="13589" width="14.7109375" style="4" customWidth="1"/>
    <col min="13590" max="13840" width="9.140625" style="4"/>
    <col min="13841" max="13841" width="52.5703125" style="4" customWidth="1"/>
    <col min="13842" max="13842" width="9.140625" style="4"/>
    <col min="13843" max="13843" width="12" style="4" customWidth="1"/>
    <col min="13844" max="13844" width="14.85546875" style="4" customWidth="1"/>
    <col min="13845" max="13845" width="14.7109375" style="4" customWidth="1"/>
    <col min="13846" max="14096" width="9.140625" style="4"/>
    <col min="14097" max="14097" width="52.5703125" style="4" customWidth="1"/>
    <col min="14098" max="14098" width="9.140625" style="4"/>
    <col min="14099" max="14099" width="12" style="4" customWidth="1"/>
    <col min="14100" max="14100" width="14.85546875" style="4" customWidth="1"/>
    <col min="14101" max="14101" width="14.7109375" style="4" customWidth="1"/>
    <col min="14102" max="14352" width="9.140625" style="4"/>
    <col min="14353" max="14353" width="52.5703125" style="4" customWidth="1"/>
    <col min="14354" max="14354" width="9.140625" style="4"/>
    <col min="14355" max="14355" width="12" style="4" customWidth="1"/>
    <col min="14356" max="14356" width="14.85546875" style="4" customWidth="1"/>
    <col min="14357" max="14357" width="14.7109375" style="4" customWidth="1"/>
    <col min="14358" max="14608" width="9.140625" style="4"/>
    <col min="14609" max="14609" width="52.5703125" style="4" customWidth="1"/>
    <col min="14610" max="14610" width="9.140625" style="4"/>
    <col min="14611" max="14611" width="12" style="4" customWidth="1"/>
    <col min="14612" max="14612" width="14.85546875" style="4" customWidth="1"/>
    <col min="14613" max="14613" width="14.7109375" style="4" customWidth="1"/>
    <col min="14614" max="14864" width="9.140625" style="4"/>
    <col min="14865" max="14865" width="52.5703125" style="4" customWidth="1"/>
    <col min="14866" max="14866" width="9.140625" style="4"/>
    <col min="14867" max="14867" width="12" style="4" customWidth="1"/>
    <col min="14868" max="14868" width="14.85546875" style="4" customWidth="1"/>
    <col min="14869" max="14869" width="14.7109375" style="4" customWidth="1"/>
    <col min="14870" max="15120" width="9.140625" style="4"/>
    <col min="15121" max="15121" width="52.5703125" style="4" customWidth="1"/>
    <col min="15122" max="15122" width="9.140625" style="4"/>
    <col min="15123" max="15123" width="12" style="4" customWidth="1"/>
    <col min="15124" max="15124" width="14.85546875" style="4" customWidth="1"/>
    <col min="15125" max="15125" width="14.7109375" style="4" customWidth="1"/>
    <col min="15126" max="15376" width="9.140625" style="4"/>
    <col min="15377" max="15377" width="52.5703125" style="4" customWidth="1"/>
    <col min="15378" max="15378" width="9.140625" style="4"/>
    <col min="15379" max="15379" width="12" style="4" customWidth="1"/>
    <col min="15380" max="15380" width="14.85546875" style="4" customWidth="1"/>
    <col min="15381" max="15381" width="14.7109375" style="4" customWidth="1"/>
    <col min="15382" max="15632" width="9.140625" style="4"/>
    <col min="15633" max="15633" width="52.5703125" style="4" customWidth="1"/>
    <col min="15634" max="15634" width="9.140625" style="4"/>
    <col min="15635" max="15635" width="12" style="4" customWidth="1"/>
    <col min="15636" max="15636" width="14.85546875" style="4" customWidth="1"/>
    <col min="15637" max="15637" width="14.7109375" style="4" customWidth="1"/>
    <col min="15638" max="15888" width="9.140625" style="4"/>
    <col min="15889" max="15889" width="52.5703125" style="4" customWidth="1"/>
    <col min="15890" max="15890" width="9.140625" style="4"/>
    <col min="15891" max="15891" width="12" style="4" customWidth="1"/>
    <col min="15892" max="15892" width="14.85546875" style="4" customWidth="1"/>
    <col min="15893" max="15893" width="14.7109375" style="4" customWidth="1"/>
    <col min="15894" max="16144" width="9.140625" style="4"/>
    <col min="16145" max="16145" width="52.5703125" style="4" customWidth="1"/>
    <col min="16146" max="16146" width="9.140625" style="4"/>
    <col min="16147" max="16147" width="12" style="4" customWidth="1"/>
    <col min="16148" max="16148" width="14.85546875" style="4" customWidth="1"/>
    <col min="16149" max="16149" width="14.7109375" style="4" customWidth="1"/>
    <col min="16150" max="16384" width="9.140625" style="4"/>
  </cols>
  <sheetData>
    <row r="1" spans="1:10" x14ac:dyDescent="0.25">
      <c r="B1" s="9"/>
      <c r="C1"/>
      <c r="D1"/>
      <c r="E1"/>
      <c r="F1"/>
      <c r="G1"/>
      <c r="H1"/>
      <c r="I1"/>
      <c r="J1"/>
    </row>
    <row r="2" spans="1:10" ht="23.25" x14ac:dyDescent="0.35">
      <c r="B2" s="128" t="s">
        <v>297</v>
      </c>
      <c r="C2" s="129"/>
      <c r="D2" s="129"/>
      <c r="E2" s="129"/>
      <c r="F2" s="129"/>
      <c r="G2" s="129"/>
      <c r="H2" s="129"/>
      <c r="I2" s="129"/>
      <c r="J2" s="3"/>
    </row>
    <row r="3" spans="1:10" x14ac:dyDescent="0.25">
      <c r="B3" s="9"/>
      <c r="C3"/>
      <c r="D3"/>
      <c r="E3"/>
      <c r="F3"/>
      <c r="G3"/>
      <c r="H3"/>
      <c r="I3"/>
      <c r="J3"/>
    </row>
    <row r="4" spans="1:10" ht="21" x14ac:dyDescent="0.25">
      <c r="B4" s="130" t="s">
        <v>33</v>
      </c>
      <c r="C4" s="129"/>
      <c r="D4"/>
      <c r="E4"/>
      <c r="F4"/>
      <c r="G4"/>
      <c r="H4"/>
      <c r="I4"/>
      <c r="J4"/>
    </row>
    <row r="5" spans="1:10" ht="15.75" x14ac:dyDescent="0.25">
      <c r="B5" s="10" t="s">
        <v>34</v>
      </c>
      <c r="C5" s="116" t="s">
        <v>35</v>
      </c>
      <c r="D5" s="116"/>
      <c r="E5" s="116"/>
      <c r="F5" s="116"/>
      <c r="G5" s="116"/>
      <c r="H5" s="116"/>
      <c r="I5" s="117"/>
      <c r="J5" s="117"/>
    </row>
    <row r="6" spans="1:10" ht="15.75" x14ac:dyDescent="0.25">
      <c r="B6" s="10" t="s">
        <v>36</v>
      </c>
      <c r="C6" s="116" t="s">
        <v>37</v>
      </c>
      <c r="D6" s="116"/>
      <c r="E6" s="116"/>
      <c r="F6" s="116"/>
      <c r="G6" s="116"/>
      <c r="H6" s="116"/>
      <c r="I6" s="117"/>
      <c r="J6" s="117"/>
    </row>
    <row r="7" spans="1:10" ht="35.1" customHeight="1" x14ac:dyDescent="0.25">
      <c r="B7" s="10" t="s">
        <v>38</v>
      </c>
      <c r="C7" s="118" t="s">
        <v>58</v>
      </c>
      <c r="D7" s="118"/>
      <c r="E7" s="118"/>
      <c r="F7" s="118"/>
      <c r="G7" s="118"/>
      <c r="H7" s="119"/>
      <c r="I7" s="120"/>
      <c r="J7" s="120"/>
    </row>
    <row r="8" spans="1:10" ht="35.1" customHeight="1" x14ac:dyDescent="0.25">
      <c r="B8" s="10" t="s">
        <v>39</v>
      </c>
      <c r="C8" s="131" t="s">
        <v>66</v>
      </c>
      <c r="D8" s="132"/>
      <c r="E8" s="132"/>
      <c r="F8" s="132"/>
      <c r="G8" s="132"/>
      <c r="H8" s="132"/>
      <c r="I8" s="132"/>
      <c r="J8" s="133"/>
    </row>
    <row r="9" spans="1:10" ht="114.95" customHeight="1" x14ac:dyDescent="0.25">
      <c r="B9" s="10" t="s">
        <v>40</v>
      </c>
      <c r="C9" s="121" t="s">
        <v>57</v>
      </c>
      <c r="D9" s="122"/>
      <c r="E9" s="122"/>
      <c r="F9" s="122"/>
      <c r="G9" s="122"/>
      <c r="H9" s="122"/>
      <c r="I9" s="120"/>
      <c r="J9" s="120"/>
    </row>
    <row r="10" spans="1:10" ht="35.1" customHeight="1" x14ac:dyDescent="0.25">
      <c r="A10" s="11"/>
      <c r="B10" s="12" t="s">
        <v>67</v>
      </c>
      <c r="C10" s="118" t="s">
        <v>298</v>
      </c>
      <c r="D10" s="118"/>
      <c r="E10" s="118"/>
      <c r="F10" s="118"/>
      <c r="G10" s="118"/>
      <c r="H10" s="118"/>
      <c r="I10" s="120"/>
      <c r="J10" s="120"/>
    </row>
    <row r="11" spans="1:10" ht="18.75" x14ac:dyDescent="0.3">
      <c r="B11" s="9"/>
      <c r="C11" s="2"/>
      <c r="D11" s="1"/>
      <c r="E11" s="1"/>
      <c r="F11" s="1"/>
      <c r="G11" s="1"/>
      <c r="H11" s="1"/>
      <c r="I11" s="1"/>
      <c r="J11" s="1"/>
    </row>
    <row r="12" spans="1:10" ht="24.95" customHeight="1" x14ac:dyDescent="0.25">
      <c r="B12" s="124" t="s">
        <v>41</v>
      </c>
      <c r="C12" s="125"/>
      <c r="D12" s="125"/>
      <c r="E12" s="125"/>
      <c r="F12" s="125"/>
      <c r="G12" s="125"/>
      <c r="H12" s="125"/>
      <c r="I12" s="115"/>
      <c r="J12" s="115"/>
    </row>
    <row r="13" spans="1:10" x14ac:dyDescent="0.25">
      <c r="B13" s="126" t="s">
        <v>42</v>
      </c>
      <c r="C13" s="127"/>
      <c r="D13" s="126" t="s">
        <v>43</v>
      </c>
      <c r="E13" s="126"/>
      <c r="F13" s="120"/>
      <c r="G13" s="120"/>
      <c r="H13" s="120"/>
      <c r="I13" s="120"/>
      <c r="J13" s="120"/>
    </row>
    <row r="14" spans="1:10" x14ac:dyDescent="0.25">
      <c r="B14" s="123" t="s">
        <v>44</v>
      </c>
      <c r="C14" s="120"/>
      <c r="D14" s="120" t="s">
        <v>248</v>
      </c>
      <c r="E14" s="120"/>
      <c r="F14" s="120"/>
      <c r="G14" s="120"/>
      <c r="H14" s="120"/>
      <c r="I14" s="120"/>
      <c r="J14" s="120"/>
    </row>
    <row r="15" spans="1:10" x14ac:dyDescent="0.25">
      <c r="B15" s="123" t="s">
        <v>45</v>
      </c>
      <c r="C15" s="120"/>
      <c r="D15" s="120" t="s">
        <v>46</v>
      </c>
      <c r="E15" s="120"/>
      <c r="F15" s="120"/>
      <c r="G15" s="120"/>
      <c r="H15" s="120"/>
      <c r="I15" s="120"/>
      <c r="J15" s="120"/>
    </row>
    <row r="16" spans="1:10" x14ac:dyDescent="0.25">
      <c r="B16" s="123" t="s">
        <v>47</v>
      </c>
      <c r="C16" s="120"/>
      <c r="D16" s="120" t="s">
        <v>31</v>
      </c>
      <c r="E16" s="120"/>
      <c r="F16" s="120"/>
      <c r="G16" s="120"/>
      <c r="H16" s="120"/>
      <c r="I16" s="120"/>
      <c r="J16" s="120"/>
    </row>
    <row r="17" spans="1:25" x14ac:dyDescent="0.25">
      <c r="B17" s="123" t="s">
        <v>48</v>
      </c>
      <c r="C17" s="120"/>
      <c r="D17" s="120" t="s">
        <v>49</v>
      </c>
      <c r="E17" s="120"/>
      <c r="F17" s="120"/>
      <c r="G17" s="120"/>
      <c r="H17" s="120"/>
      <c r="I17" s="120"/>
      <c r="J17" s="120"/>
    </row>
    <row r="18" spans="1:25" x14ac:dyDescent="0.25">
      <c r="B18" s="123" t="s">
        <v>50</v>
      </c>
      <c r="C18" s="120"/>
      <c r="D18" s="120" t="s">
        <v>28</v>
      </c>
      <c r="E18" s="120"/>
      <c r="F18" s="120"/>
      <c r="G18" s="120"/>
      <c r="H18" s="120"/>
      <c r="I18" s="120"/>
      <c r="J18" s="120"/>
    </row>
    <row r="19" spans="1:25" x14ac:dyDescent="0.25">
      <c r="B19" s="123" t="s">
        <v>51</v>
      </c>
      <c r="C19" s="120"/>
      <c r="D19" s="120" t="s">
        <v>296</v>
      </c>
      <c r="E19" s="120"/>
      <c r="F19" s="120"/>
      <c r="G19" s="120"/>
      <c r="H19" s="120"/>
      <c r="I19" s="120"/>
      <c r="J19" s="120"/>
    </row>
    <row r="20" spans="1:25" x14ac:dyDescent="0.25">
      <c r="B20" s="147" t="s">
        <v>59</v>
      </c>
      <c r="C20" s="146"/>
      <c r="D20" s="144" t="s">
        <v>20</v>
      </c>
      <c r="E20" s="145"/>
      <c r="F20" s="145"/>
      <c r="G20" s="145"/>
      <c r="H20" s="145"/>
      <c r="I20" s="145"/>
      <c r="J20" s="146"/>
    </row>
    <row r="21" spans="1:25" x14ac:dyDescent="0.25">
      <c r="B21" s="147" t="s">
        <v>60</v>
      </c>
      <c r="C21" s="146"/>
      <c r="D21" s="144" t="s">
        <v>29</v>
      </c>
      <c r="E21" s="145"/>
      <c r="F21" s="145"/>
      <c r="G21" s="145"/>
      <c r="H21" s="145"/>
      <c r="I21" s="145"/>
      <c r="J21" s="146"/>
    </row>
    <row r="22" spans="1:25" x14ac:dyDescent="0.25">
      <c r="B22" s="123" t="s">
        <v>52</v>
      </c>
      <c r="C22" s="120"/>
      <c r="D22" s="120" t="s">
        <v>27</v>
      </c>
      <c r="E22" s="120"/>
      <c r="F22" s="120"/>
      <c r="G22" s="120"/>
      <c r="H22" s="120"/>
      <c r="I22" s="120"/>
      <c r="J22" s="120"/>
    </row>
    <row r="23" spans="1:25" x14ac:dyDescent="0.25">
      <c r="B23" s="147" t="s">
        <v>63</v>
      </c>
      <c r="C23" s="146"/>
      <c r="D23" s="144" t="s">
        <v>21</v>
      </c>
      <c r="E23" s="145"/>
      <c r="F23" s="145"/>
      <c r="G23" s="145"/>
      <c r="H23" s="145"/>
      <c r="I23" s="145"/>
      <c r="J23" s="146"/>
    </row>
    <row r="24" spans="1:25" x14ac:dyDescent="0.25">
      <c r="B24" s="123" t="s">
        <v>53</v>
      </c>
      <c r="C24" s="120"/>
      <c r="D24" s="120" t="s">
        <v>22</v>
      </c>
      <c r="E24" s="120"/>
      <c r="F24" s="120"/>
      <c r="G24" s="120"/>
      <c r="H24" s="120"/>
      <c r="I24" s="120"/>
      <c r="J24" s="120"/>
    </row>
    <row r="25" spans="1:25" x14ac:dyDescent="0.25">
      <c r="B25" s="123" t="s">
        <v>54</v>
      </c>
      <c r="C25" s="120"/>
      <c r="D25" s="120" t="s">
        <v>19</v>
      </c>
      <c r="E25" s="120"/>
      <c r="F25" s="120"/>
      <c r="G25" s="120"/>
      <c r="H25" s="120"/>
      <c r="I25" s="120"/>
      <c r="J25" s="120"/>
    </row>
    <row r="26" spans="1:25" x14ac:dyDescent="0.25">
      <c r="B26" s="147" t="s">
        <v>61</v>
      </c>
      <c r="C26" s="146"/>
      <c r="D26" s="144" t="s">
        <v>30</v>
      </c>
      <c r="E26" s="145"/>
      <c r="F26" s="145"/>
      <c r="G26" s="145"/>
      <c r="H26" s="145"/>
      <c r="I26" s="145"/>
      <c r="J26" s="146"/>
    </row>
    <row r="27" spans="1:25" x14ac:dyDescent="0.25">
      <c r="B27" s="147" t="s">
        <v>62</v>
      </c>
      <c r="C27" s="146"/>
      <c r="D27" s="144" t="s">
        <v>23</v>
      </c>
      <c r="E27" s="145"/>
      <c r="F27" s="145"/>
      <c r="G27" s="145"/>
      <c r="H27" s="145"/>
      <c r="I27" s="145"/>
      <c r="J27" s="146"/>
    </row>
    <row r="28" spans="1:25" x14ac:dyDescent="0.25">
      <c r="B28" s="123" t="s">
        <v>64</v>
      </c>
      <c r="C28" s="120"/>
      <c r="D28" s="120" t="s">
        <v>32</v>
      </c>
      <c r="E28" s="120"/>
      <c r="F28" s="120"/>
      <c r="G28" s="120"/>
      <c r="H28" s="120"/>
      <c r="I28" s="120"/>
      <c r="J28" s="120"/>
    </row>
    <row r="29" spans="1:25" x14ac:dyDescent="0.25">
      <c r="B29" s="13"/>
      <c r="C29" s="14"/>
      <c r="D29" s="14"/>
      <c r="E29" s="14"/>
      <c r="F29" s="15"/>
      <c r="G29" s="14"/>
      <c r="H29" s="14"/>
      <c r="I29" s="14"/>
      <c r="J29" s="14"/>
    </row>
    <row r="30" spans="1:25" ht="21" x14ac:dyDescent="0.35">
      <c r="B30" s="112" t="s">
        <v>55</v>
      </c>
      <c r="C30" s="113"/>
      <c r="D30"/>
      <c r="E30"/>
      <c r="F30"/>
      <c r="G30"/>
      <c r="H30"/>
      <c r="I30"/>
      <c r="J30"/>
    </row>
    <row r="31" spans="1:25" ht="24.95" customHeight="1" thickBot="1" x14ac:dyDescent="0.3">
      <c r="A31" s="16"/>
      <c r="B31" s="114" t="s">
        <v>56</v>
      </c>
      <c r="C31" s="115"/>
      <c r="D31" s="115"/>
      <c r="E31" s="115"/>
      <c r="F31" s="115"/>
      <c r="G31" s="115"/>
      <c r="H31" s="17"/>
      <c r="I31" s="17"/>
      <c r="J31" s="17"/>
    </row>
    <row r="32" spans="1:25" s="6" customFormat="1" ht="32.25" customHeight="1" thickBot="1" x14ac:dyDescent="0.3">
      <c r="B32" s="140" t="s">
        <v>18</v>
      </c>
      <c r="C32" s="141"/>
      <c r="D32" s="64" t="s">
        <v>0</v>
      </c>
      <c r="E32" s="56" t="s">
        <v>225</v>
      </c>
      <c r="F32" s="37" t="s">
        <v>2</v>
      </c>
      <c r="G32" s="37" t="s">
        <v>3</v>
      </c>
      <c r="H32" s="37" t="s">
        <v>13</v>
      </c>
      <c r="I32" s="37" t="s">
        <v>12</v>
      </c>
      <c r="J32" s="37" t="s">
        <v>8</v>
      </c>
      <c r="K32" s="37" t="s">
        <v>14</v>
      </c>
      <c r="L32" s="37" t="s">
        <v>16</v>
      </c>
      <c r="M32" s="37" t="s">
        <v>9</v>
      </c>
      <c r="N32" s="37" t="s">
        <v>6</v>
      </c>
      <c r="O32" s="37" t="s">
        <v>5</v>
      </c>
      <c r="P32" s="37" t="s">
        <v>7</v>
      </c>
      <c r="Q32" s="37" t="s">
        <v>4</v>
      </c>
      <c r="R32" s="37" t="s">
        <v>10</v>
      </c>
      <c r="S32" s="37" t="s">
        <v>11</v>
      </c>
      <c r="T32" s="36" t="s">
        <v>15</v>
      </c>
      <c r="U32" s="33" t="s">
        <v>25</v>
      </c>
      <c r="V32" s="137" t="s">
        <v>24</v>
      </c>
      <c r="W32" s="137" t="s">
        <v>65</v>
      </c>
      <c r="X32" s="137" t="s">
        <v>253</v>
      </c>
      <c r="Y32" s="137" t="s">
        <v>26</v>
      </c>
    </row>
    <row r="33" spans="2:25" x14ac:dyDescent="0.25">
      <c r="B33" s="142" t="s">
        <v>72</v>
      </c>
      <c r="C33" s="143"/>
      <c r="D33" s="65" t="s">
        <v>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21"/>
      <c r="U33" s="34" t="s">
        <v>17</v>
      </c>
      <c r="V33" s="139"/>
      <c r="W33" s="139"/>
      <c r="X33" s="139"/>
      <c r="Y33" s="138"/>
    </row>
    <row r="34" spans="2:25" x14ac:dyDescent="0.25">
      <c r="B34" s="107" t="s">
        <v>73</v>
      </c>
      <c r="C34" s="111"/>
      <c r="D34" s="66" t="s">
        <v>77</v>
      </c>
      <c r="E34" s="39"/>
      <c r="F34" s="31"/>
      <c r="G34" s="31"/>
      <c r="H34" s="31"/>
      <c r="I34" s="31"/>
      <c r="J34" s="31">
        <v>1</v>
      </c>
      <c r="K34" s="31"/>
      <c r="L34" s="31"/>
      <c r="M34" s="31"/>
      <c r="N34" s="31"/>
      <c r="O34" s="31"/>
      <c r="P34" s="31"/>
      <c r="Q34" s="31"/>
      <c r="R34" s="31"/>
      <c r="S34" s="31"/>
      <c r="T34" s="22"/>
      <c r="U34" s="49">
        <f t="shared" ref="U34:U37" si="0">SUM(F34:T34)</f>
        <v>1</v>
      </c>
      <c r="V34" s="8"/>
      <c r="W34" s="8">
        <f>U34*V34+ROUND(,2)</f>
        <v>0</v>
      </c>
      <c r="X34" s="8">
        <f>W34*0.21+ROUND(,2)</f>
        <v>0</v>
      </c>
      <c r="Y34" s="18">
        <f>W34+X34+ROUND(,2)</f>
        <v>0</v>
      </c>
    </row>
    <row r="35" spans="2:25" x14ac:dyDescent="0.25">
      <c r="B35" s="107" t="s">
        <v>74</v>
      </c>
      <c r="C35" s="111"/>
      <c r="D35" s="67" t="s">
        <v>78</v>
      </c>
      <c r="E35" s="40"/>
      <c r="F35" s="31">
        <v>15</v>
      </c>
      <c r="G35" s="31">
        <v>5</v>
      </c>
      <c r="H35" s="31"/>
      <c r="I35" s="31">
        <v>5</v>
      </c>
      <c r="J35" s="31"/>
      <c r="K35" s="31"/>
      <c r="L35" s="31"/>
      <c r="M35" s="31">
        <v>3</v>
      </c>
      <c r="N35" s="31"/>
      <c r="O35" s="31"/>
      <c r="P35" s="31"/>
      <c r="Q35" s="31"/>
      <c r="R35" s="31">
        <v>3</v>
      </c>
      <c r="S35" s="31">
        <v>20</v>
      </c>
      <c r="T35" s="22">
        <v>10</v>
      </c>
      <c r="U35" s="49">
        <f t="shared" si="0"/>
        <v>61</v>
      </c>
      <c r="V35" s="8"/>
      <c r="W35" s="8">
        <f t="shared" ref="W35:W82" si="1">U35*V35+ROUND(,2)</f>
        <v>0</v>
      </c>
      <c r="X35" s="8">
        <f t="shared" ref="X35:X37" si="2">W35*0.21+ROUND(,2)</f>
        <v>0</v>
      </c>
      <c r="Y35" s="18">
        <f t="shared" ref="Y35:Y82" si="3">W35+X35+ROUND(,2)</f>
        <v>0</v>
      </c>
    </row>
    <row r="36" spans="2:25" x14ac:dyDescent="0.25">
      <c r="B36" s="107" t="s">
        <v>75</v>
      </c>
      <c r="C36" s="111"/>
      <c r="D36" s="67" t="s">
        <v>71</v>
      </c>
      <c r="E36" s="40">
        <v>25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>
        <v>1</v>
      </c>
      <c r="S36" s="31"/>
      <c r="T36" s="22"/>
      <c r="U36" s="49">
        <f t="shared" si="0"/>
        <v>1</v>
      </c>
      <c r="V36" s="8"/>
      <c r="W36" s="8">
        <f t="shared" si="1"/>
        <v>0</v>
      </c>
      <c r="X36" s="8">
        <f t="shared" si="2"/>
        <v>0</v>
      </c>
      <c r="Y36" s="18">
        <f t="shared" si="3"/>
        <v>0</v>
      </c>
    </row>
    <row r="37" spans="2:25" x14ac:dyDescent="0.25">
      <c r="B37" s="107" t="s">
        <v>76</v>
      </c>
      <c r="C37" s="111"/>
      <c r="D37" s="67" t="s">
        <v>71</v>
      </c>
      <c r="E37" s="40">
        <v>10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>
        <v>2</v>
      </c>
      <c r="S37" s="31">
        <v>5</v>
      </c>
      <c r="T37" s="22"/>
      <c r="U37" s="49">
        <f t="shared" si="0"/>
        <v>7</v>
      </c>
      <c r="V37" s="8"/>
      <c r="W37" s="8">
        <f t="shared" si="1"/>
        <v>0</v>
      </c>
      <c r="X37" s="8">
        <f t="shared" si="2"/>
        <v>0</v>
      </c>
      <c r="Y37" s="18">
        <f t="shared" si="3"/>
        <v>0</v>
      </c>
    </row>
    <row r="38" spans="2:25" x14ac:dyDescent="0.25">
      <c r="B38" s="148" t="s">
        <v>79</v>
      </c>
      <c r="C38" s="149"/>
      <c r="D38" s="68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25"/>
      <c r="U38" s="35"/>
      <c r="V38" s="26"/>
      <c r="W38" s="26"/>
      <c r="X38" s="26"/>
      <c r="Y38" s="27"/>
    </row>
    <row r="39" spans="2:25" s="29" customFormat="1" x14ac:dyDescent="0.25">
      <c r="B39" s="134" t="s">
        <v>242</v>
      </c>
      <c r="C39" s="135"/>
      <c r="D39" s="57" t="s">
        <v>1</v>
      </c>
      <c r="E39" s="52"/>
      <c r="F39" s="52">
        <v>1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23"/>
      <c r="U39" s="49">
        <f>SUM(F39:T39)</f>
        <v>1</v>
      </c>
      <c r="V39" s="20"/>
      <c r="W39" s="8">
        <f t="shared" si="1"/>
        <v>0</v>
      </c>
      <c r="X39" s="8">
        <f t="shared" ref="X39:X86" si="4">W39*0.21+ROUND(,2)</f>
        <v>0</v>
      </c>
      <c r="Y39" s="18">
        <f t="shared" si="3"/>
        <v>0</v>
      </c>
    </row>
    <row r="40" spans="2:25" s="29" customFormat="1" x14ac:dyDescent="0.25">
      <c r="B40" s="134" t="s">
        <v>80</v>
      </c>
      <c r="C40" s="135"/>
      <c r="D40" s="57" t="s">
        <v>1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>
        <v>10</v>
      </c>
      <c r="R40" s="52"/>
      <c r="S40" s="52"/>
      <c r="T40" s="23"/>
      <c r="U40" s="49">
        <f t="shared" ref="U40:U59" si="5">SUM(F40:T40)</f>
        <v>10</v>
      </c>
      <c r="V40" s="20"/>
      <c r="W40" s="8">
        <f t="shared" si="1"/>
        <v>0</v>
      </c>
      <c r="X40" s="8">
        <f t="shared" si="4"/>
        <v>0</v>
      </c>
      <c r="Y40" s="18">
        <f t="shared" si="3"/>
        <v>0</v>
      </c>
    </row>
    <row r="41" spans="2:25" s="29" customFormat="1" x14ac:dyDescent="0.25">
      <c r="B41" s="134" t="s">
        <v>81</v>
      </c>
      <c r="C41" s="135"/>
      <c r="D41" s="57" t="s">
        <v>1</v>
      </c>
      <c r="E41" s="52"/>
      <c r="F41" s="52">
        <v>50</v>
      </c>
      <c r="G41" s="52"/>
      <c r="H41" s="52"/>
      <c r="I41" s="52"/>
      <c r="J41" s="52"/>
      <c r="K41" s="52"/>
      <c r="L41" s="52"/>
      <c r="M41" s="52"/>
      <c r="N41" s="52"/>
      <c r="O41" s="52"/>
      <c r="P41" s="52">
        <v>2</v>
      </c>
      <c r="Q41" s="52">
        <v>10</v>
      </c>
      <c r="R41" s="52"/>
      <c r="S41" s="52"/>
      <c r="T41" s="23">
        <v>10</v>
      </c>
      <c r="U41" s="49">
        <f t="shared" si="5"/>
        <v>72</v>
      </c>
      <c r="V41" s="20"/>
      <c r="W41" s="8">
        <f t="shared" si="1"/>
        <v>0</v>
      </c>
      <c r="X41" s="8">
        <f t="shared" si="4"/>
        <v>0</v>
      </c>
      <c r="Y41" s="18">
        <f t="shared" si="3"/>
        <v>0</v>
      </c>
    </row>
    <row r="42" spans="2:25" s="29" customFormat="1" x14ac:dyDescent="0.25">
      <c r="B42" s="89" t="s">
        <v>219</v>
      </c>
      <c r="C42" s="90"/>
      <c r="D42" s="66" t="s">
        <v>1</v>
      </c>
      <c r="E42" s="39"/>
      <c r="F42" s="52">
        <v>1</v>
      </c>
      <c r="G42" s="52"/>
      <c r="H42" s="52"/>
      <c r="I42" s="52"/>
      <c r="J42" s="52"/>
      <c r="K42" s="52"/>
      <c r="L42" s="52"/>
      <c r="M42" s="52"/>
      <c r="N42" s="52"/>
      <c r="O42" s="52"/>
      <c r="P42" s="52">
        <v>2</v>
      </c>
      <c r="Q42" s="52">
        <v>10</v>
      </c>
      <c r="R42" s="52"/>
      <c r="S42" s="52"/>
      <c r="T42" s="23">
        <v>10</v>
      </c>
      <c r="U42" s="59">
        <f t="shared" si="5"/>
        <v>23</v>
      </c>
      <c r="V42" s="20"/>
      <c r="W42" s="8">
        <f t="shared" si="1"/>
        <v>0</v>
      </c>
      <c r="X42" s="8">
        <f t="shared" si="4"/>
        <v>0</v>
      </c>
      <c r="Y42" s="18">
        <f t="shared" si="3"/>
        <v>0</v>
      </c>
    </row>
    <row r="43" spans="2:25" x14ac:dyDescent="0.25">
      <c r="B43" s="89" t="s">
        <v>82</v>
      </c>
      <c r="C43" s="90"/>
      <c r="D43" s="69" t="s">
        <v>1</v>
      </c>
      <c r="E43" s="42"/>
      <c r="F43" s="31">
        <v>6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22"/>
      <c r="U43" s="49">
        <f t="shared" si="5"/>
        <v>6</v>
      </c>
      <c r="V43" s="8"/>
      <c r="W43" s="8">
        <f t="shared" si="1"/>
        <v>0</v>
      </c>
      <c r="X43" s="8">
        <f t="shared" si="4"/>
        <v>0</v>
      </c>
      <c r="Y43" s="18">
        <f t="shared" si="3"/>
        <v>0</v>
      </c>
    </row>
    <row r="44" spans="2:25" x14ac:dyDescent="0.25">
      <c r="B44" s="89" t="s">
        <v>273</v>
      </c>
      <c r="C44" s="90"/>
      <c r="D44" s="69" t="s">
        <v>1</v>
      </c>
      <c r="E44" s="42"/>
      <c r="F44" s="31"/>
      <c r="G44" s="31"/>
      <c r="H44" s="31"/>
      <c r="I44" s="31"/>
      <c r="J44" s="31">
        <v>10</v>
      </c>
      <c r="K44" s="31"/>
      <c r="L44" s="31"/>
      <c r="M44" s="31"/>
      <c r="N44" s="31"/>
      <c r="O44" s="31"/>
      <c r="P44" s="31"/>
      <c r="Q44" s="31"/>
      <c r="R44" s="31"/>
      <c r="S44" s="31"/>
      <c r="T44" s="22"/>
      <c r="U44" s="49">
        <f t="shared" si="5"/>
        <v>10</v>
      </c>
      <c r="V44" s="8"/>
      <c r="W44" s="8">
        <f t="shared" si="1"/>
        <v>0</v>
      </c>
      <c r="X44" s="8">
        <f t="shared" si="4"/>
        <v>0</v>
      </c>
      <c r="Y44" s="18">
        <f t="shared" si="3"/>
        <v>0</v>
      </c>
    </row>
    <row r="45" spans="2:25" x14ac:dyDescent="0.25">
      <c r="B45" s="101" t="s">
        <v>220</v>
      </c>
      <c r="C45" s="102"/>
      <c r="D45" s="69" t="s">
        <v>1</v>
      </c>
      <c r="E45" s="42"/>
      <c r="F45" s="31">
        <v>6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>
        <v>5</v>
      </c>
      <c r="S45" s="31"/>
      <c r="T45" s="22"/>
      <c r="U45" s="49">
        <f t="shared" si="5"/>
        <v>11</v>
      </c>
      <c r="V45" s="8"/>
      <c r="W45" s="8">
        <f t="shared" si="1"/>
        <v>0</v>
      </c>
      <c r="X45" s="8">
        <f t="shared" si="4"/>
        <v>0</v>
      </c>
      <c r="Y45" s="18">
        <f t="shared" si="3"/>
        <v>0</v>
      </c>
    </row>
    <row r="46" spans="2:25" x14ac:dyDescent="0.25">
      <c r="B46" s="91" t="s">
        <v>83</v>
      </c>
      <c r="C46" s="92"/>
      <c r="D46" s="66" t="s">
        <v>1</v>
      </c>
      <c r="E46" s="39"/>
      <c r="F46" s="31">
        <v>8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>
        <v>5</v>
      </c>
      <c r="S46" s="31"/>
      <c r="T46" s="22"/>
      <c r="U46" s="49">
        <f t="shared" si="5"/>
        <v>13</v>
      </c>
      <c r="V46" s="8"/>
      <c r="W46" s="8">
        <f t="shared" si="1"/>
        <v>0</v>
      </c>
      <c r="X46" s="8">
        <f t="shared" si="4"/>
        <v>0</v>
      </c>
      <c r="Y46" s="18">
        <f t="shared" si="3"/>
        <v>0</v>
      </c>
    </row>
    <row r="47" spans="2:25" x14ac:dyDescent="0.25">
      <c r="B47" s="109" t="s">
        <v>84</v>
      </c>
      <c r="C47" s="136"/>
      <c r="D47" s="69" t="s">
        <v>1</v>
      </c>
      <c r="E47" s="42"/>
      <c r="F47" s="52">
        <v>2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23">
        <v>5</v>
      </c>
      <c r="U47" s="49">
        <f t="shared" si="5"/>
        <v>7</v>
      </c>
      <c r="V47" s="81"/>
      <c r="W47" s="8">
        <f t="shared" si="1"/>
        <v>0</v>
      </c>
      <c r="X47" s="8">
        <f t="shared" si="4"/>
        <v>0</v>
      </c>
      <c r="Y47" s="18">
        <f t="shared" si="3"/>
        <v>0</v>
      </c>
    </row>
    <row r="48" spans="2:25" x14ac:dyDescent="0.25">
      <c r="B48" s="103" t="s">
        <v>85</v>
      </c>
      <c r="C48" s="104"/>
      <c r="D48" s="69" t="s">
        <v>1</v>
      </c>
      <c r="E48" s="42"/>
      <c r="F48" s="52">
        <v>5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23"/>
      <c r="U48" s="49">
        <f t="shared" si="5"/>
        <v>5</v>
      </c>
      <c r="V48" s="20"/>
      <c r="W48" s="8">
        <f t="shared" si="1"/>
        <v>0</v>
      </c>
      <c r="X48" s="8">
        <f t="shared" si="4"/>
        <v>0</v>
      </c>
      <c r="Y48" s="18">
        <f t="shared" si="3"/>
        <v>0</v>
      </c>
    </row>
    <row r="49" spans="2:25" x14ac:dyDescent="0.25">
      <c r="B49" s="103" t="s">
        <v>86</v>
      </c>
      <c r="C49" s="104"/>
      <c r="D49" s="69" t="s">
        <v>1</v>
      </c>
      <c r="E49" s="42"/>
      <c r="F49" s="52">
        <v>47</v>
      </c>
      <c r="G49" s="52"/>
      <c r="H49" s="52"/>
      <c r="I49" s="52">
        <v>2</v>
      </c>
      <c r="J49" s="52"/>
      <c r="K49" s="52"/>
      <c r="L49" s="52"/>
      <c r="M49" s="52"/>
      <c r="N49" s="52"/>
      <c r="O49" s="52"/>
      <c r="P49" s="52"/>
      <c r="Q49" s="52">
        <v>50</v>
      </c>
      <c r="R49" s="52"/>
      <c r="S49" s="52"/>
      <c r="T49" s="23">
        <v>10</v>
      </c>
      <c r="U49" s="49">
        <f t="shared" si="5"/>
        <v>109</v>
      </c>
      <c r="V49" s="20"/>
      <c r="W49" s="8">
        <f t="shared" si="1"/>
        <v>0</v>
      </c>
      <c r="X49" s="8">
        <f t="shared" si="4"/>
        <v>0</v>
      </c>
      <c r="Y49" s="18">
        <f t="shared" si="3"/>
        <v>0</v>
      </c>
    </row>
    <row r="50" spans="2:25" x14ac:dyDescent="0.25">
      <c r="B50" s="103" t="s">
        <v>87</v>
      </c>
      <c r="C50" s="104"/>
      <c r="D50" s="69" t="s">
        <v>1</v>
      </c>
      <c r="E50" s="42"/>
      <c r="F50" s="52"/>
      <c r="G50" s="52"/>
      <c r="H50" s="52"/>
      <c r="I50" s="52">
        <v>3</v>
      </c>
      <c r="J50" s="52"/>
      <c r="K50" s="52"/>
      <c r="L50" s="52"/>
      <c r="M50" s="52"/>
      <c r="N50" s="52"/>
      <c r="O50" s="52"/>
      <c r="P50" s="52"/>
      <c r="Q50" s="52">
        <v>50</v>
      </c>
      <c r="R50" s="52"/>
      <c r="S50" s="52"/>
      <c r="T50" s="23"/>
      <c r="U50" s="49">
        <f t="shared" si="5"/>
        <v>53</v>
      </c>
      <c r="V50" s="20"/>
      <c r="W50" s="8">
        <f t="shared" si="1"/>
        <v>0</v>
      </c>
      <c r="X50" s="8">
        <f t="shared" si="4"/>
        <v>0</v>
      </c>
      <c r="Y50" s="18">
        <f t="shared" si="3"/>
        <v>0</v>
      </c>
    </row>
    <row r="51" spans="2:25" ht="15" customHeight="1" x14ac:dyDescent="0.25">
      <c r="B51" s="150" t="s">
        <v>238</v>
      </c>
      <c r="C51" s="151"/>
      <c r="D51" s="69" t="s">
        <v>1</v>
      </c>
      <c r="E51" s="4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>
        <v>50</v>
      </c>
      <c r="Q51" s="52"/>
      <c r="R51" s="52"/>
      <c r="S51" s="52"/>
      <c r="T51" s="23"/>
      <c r="U51" s="49">
        <f t="shared" si="5"/>
        <v>50</v>
      </c>
      <c r="V51" s="20"/>
      <c r="W51" s="8">
        <f t="shared" si="1"/>
        <v>0</v>
      </c>
      <c r="X51" s="8">
        <f t="shared" si="4"/>
        <v>0</v>
      </c>
      <c r="Y51" s="18">
        <f t="shared" si="3"/>
        <v>0</v>
      </c>
    </row>
    <row r="52" spans="2:25" x14ac:dyDescent="0.25">
      <c r="B52" s="101" t="s">
        <v>88</v>
      </c>
      <c r="C52" s="102"/>
      <c r="D52" s="69" t="s">
        <v>1</v>
      </c>
      <c r="E52" s="42"/>
      <c r="F52" s="52">
        <v>20</v>
      </c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23">
        <v>20</v>
      </c>
      <c r="U52" s="49">
        <f t="shared" si="5"/>
        <v>40</v>
      </c>
      <c r="V52" s="20"/>
      <c r="W52" s="8">
        <f t="shared" si="1"/>
        <v>0</v>
      </c>
      <c r="X52" s="8">
        <f t="shared" si="4"/>
        <v>0</v>
      </c>
      <c r="Y52" s="18">
        <f t="shared" si="3"/>
        <v>0</v>
      </c>
    </row>
    <row r="53" spans="2:25" x14ac:dyDescent="0.25">
      <c r="B53" s="109" t="s">
        <v>270</v>
      </c>
      <c r="C53" s="136"/>
      <c r="D53" s="66" t="s">
        <v>1</v>
      </c>
      <c r="E53" s="39"/>
      <c r="F53" s="52"/>
      <c r="G53" s="52">
        <v>100</v>
      </c>
      <c r="H53" s="52"/>
      <c r="I53" s="52"/>
      <c r="J53" s="52"/>
      <c r="K53" s="52">
        <v>200</v>
      </c>
      <c r="L53" s="52">
        <v>40</v>
      </c>
      <c r="M53" s="52"/>
      <c r="N53" s="52">
        <v>100</v>
      </c>
      <c r="O53" s="52"/>
      <c r="P53" s="52"/>
      <c r="Q53" s="52">
        <v>50</v>
      </c>
      <c r="R53" s="52">
        <v>50</v>
      </c>
      <c r="S53" s="52"/>
      <c r="T53" s="23">
        <v>500</v>
      </c>
      <c r="U53" s="49">
        <f t="shared" si="5"/>
        <v>1040</v>
      </c>
      <c r="V53" s="81"/>
      <c r="W53" s="8">
        <f t="shared" si="1"/>
        <v>0</v>
      </c>
      <c r="X53" s="8">
        <f t="shared" si="4"/>
        <v>0</v>
      </c>
      <c r="Y53" s="18">
        <f t="shared" si="3"/>
        <v>0</v>
      </c>
    </row>
    <row r="54" spans="2:25" x14ac:dyDescent="0.25">
      <c r="B54" s="109" t="s">
        <v>271</v>
      </c>
      <c r="C54" s="136"/>
      <c r="D54" s="66" t="s">
        <v>1</v>
      </c>
      <c r="E54" s="39"/>
      <c r="F54" s="52"/>
      <c r="G54" s="52"/>
      <c r="H54" s="52"/>
      <c r="I54" s="52">
        <v>200</v>
      </c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23"/>
      <c r="U54" s="49">
        <f t="shared" si="5"/>
        <v>200</v>
      </c>
      <c r="V54" s="81"/>
      <c r="W54" s="8">
        <f t="shared" si="1"/>
        <v>0</v>
      </c>
      <c r="X54" s="8">
        <f t="shared" si="4"/>
        <v>0</v>
      </c>
      <c r="Y54" s="18">
        <f t="shared" si="3"/>
        <v>0</v>
      </c>
    </row>
    <row r="55" spans="2:25" x14ac:dyDescent="0.25">
      <c r="B55" s="109" t="s">
        <v>272</v>
      </c>
      <c r="C55" s="136"/>
      <c r="D55" s="66" t="s">
        <v>1</v>
      </c>
      <c r="E55" s="39"/>
      <c r="F55" s="52"/>
      <c r="G55" s="52"/>
      <c r="H55" s="52"/>
      <c r="I55" s="52">
        <v>200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23"/>
      <c r="U55" s="49">
        <f t="shared" si="5"/>
        <v>200</v>
      </c>
      <c r="V55" s="81"/>
      <c r="W55" s="8">
        <f t="shared" si="1"/>
        <v>0</v>
      </c>
      <c r="X55" s="8">
        <f t="shared" si="4"/>
        <v>0</v>
      </c>
      <c r="Y55" s="18">
        <f t="shared" si="3"/>
        <v>0</v>
      </c>
    </row>
    <row r="56" spans="2:25" x14ac:dyDescent="0.25">
      <c r="B56" s="103" t="s">
        <v>243</v>
      </c>
      <c r="C56" s="104"/>
      <c r="D56" s="66" t="s">
        <v>1</v>
      </c>
      <c r="E56" s="39"/>
      <c r="F56" s="31">
        <v>12</v>
      </c>
      <c r="G56" s="31"/>
      <c r="H56" s="31"/>
      <c r="I56" s="31"/>
      <c r="J56" s="31"/>
      <c r="K56" s="31"/>
      <c r="L56" s="31"/>
      <c r="M56" s="31"/>
      <c r="N56" s="31"/>
      <c r="O56" s="52"/>
      <c r="P56" s="52"/>
      <c r="Q56" s="52"/>
      <c r="R56" s="52"/>
      <c r="S56" s="52"/>
      <c r="T56" s="23"/>
      <c r="U56" s="49">
        <f t="shared" si="5"/>
        <v>12</v>
      </c>
      <c r="V56" s="20"/>
      <c r="W56" s="8">
        <f t="shared" si="1"/>
        <v>0</v>
      </c>
      <c r="X56" s="8">
        <f t="shared" si="4"/>
        <v>0</v>
      </c>
      <c r="Y56" s="18">
        <f t="shared" si="3"/>
        <v>0</v>
      </c>
    </row>
    <row r="57" spans="2:25" x14ac:dyDescent="0.25">
      <c r="B57" s="103" t="s">
        <v>89</v>
      </c>
      <c r="C57" s="104"/>
      <c r="D57" s="66" t="s">
        <v>1</v>
      </c>
      <c r="E57" s="39"/>
      <c r="F57" s="31">
        <v>30</v>
      </c>
      <c r="G57" s="31"/>
      <c r="H57" s="31">
        <v>5</v>
      </c>
      <c r="I57" s="31"/>
      <c r="J57" s="31"/>
      <c r="K57" s="31"/>
      <c r="L57" s="31"/>
      <c r="M57" s="31"/>
      <c r="N57" s="31"/>
      <c r="O57" s="52"/>
      <c r="P57" s="52"/>
      <c r="Q57" s="52"/>
      <c r="R57" s="52"/>
      <c r="S57" s="52"/>
      <c r="T57" s="23"/>
      <c r="U57" s="49">
        <f t="shared" si="5"/>
        <v>35</v>
      </c>
      <c r="V57" s="20"/>
      <c r="W57" s="8">
        <f t="shared" si="1"/>
        <v>0</v>
      </c>
      <c r="X57" s="8">
        <f t="shared" si="4"/>
        <v>0</v>
      </c>
      <c r="Y57" s="18">
        <f t="shared" si="3"/>
        <v>0</v>
      </c>
    </row>
    <row r="58" spans="2:25" x14ac:dyDescent="0.25">
      <c r="B58" s="103" t="s">
        <v>90</v>
      </c>
      <c r="C58" s="104"/>
      <c r="D58" s="66" t="s">
        <v>1</v>
      </c>
      <c r="E58" s="39"/>
      <c r="F58" s="31">
        <v>8</v>
      </c>
      <c r="G58" s="31"/>
      <c r="H58" s="31"/>
      <c r="I58" s="31"/>
      <c r="J58" s="31"/>
      <c r="K58" s="31"/>
      <c r="L58" s="31"/>
      <c r="M58" s="31"/>
      <c r="N58" s="31"/>
      <c r="O58" s="52"/>
      <c r="P58" s="52"/>
      <c r="Q58" s="52"/>
      <c r="R58" s="52"/>
      <c r="S58" s="52"/>
      <c r="T58" s="23"/>
      <c r="U58" s="49">
        <f t="shared" si="5"/>
        <v>8</v>
      </c>
      <c r="V58" s="20"/>
      <c r="W58" s="8">
        <f t="shared" si="1"/>
        <v>0</v>
      </c>
      <c r="X58" s="8">
        <f t="shared" si="4"/>
        <v>0</v>
      </c>
      <c r="Y58" s="18">
        <f t="shared" si="3"/>
        <v>0</v>
      </c>
    </row>
    <row r="59" spans="2:25" x14ac:dyDescent="0.25">
      <c r="B59" s="93" t="s">
        <v>284</v>
      </c>
      <c r="C59" s="94"/>
      <c r="D59" s="70" t="s">
        <v>1</v>
      </c>
      <c r="E59" s="43"/>
      <c r="F59" s="31">
        <v>25</v>
      </c>
      <c r="G59" s="31"/>
      <c r="H59" s="31"/>
      <c r="I59" s="31"/>
      <c r="J59" s="31"/>
      <c r="K59" s="31"/>
      <c r="L59" s="31"/>
      <c r="M59" s="31"/>
      <c r="N59" s="31"/>
      <c r="O59" s="52"/>
      <c r="P59" s="52"/>
      <c r="Q59" s="52"/>
      <c r="R59" s="52"/>
      <c r="S59" s="52"/>
      <c r="T59" s="23"/>
      <c r="U59" s="49">
        <f t="shared" si="5"/>
        <v>25</v>
      </c>
      <c r="V59" s="20"/>
      <c r="W59" s="8">
        <f t="shared" si="1"/>
        <v>0</v>
      </c>
      <c r="X59" s="8">
        <f t="shared" si="4"/>
        <v>0</v>
      </c>
      <c r="Y59" s="18">
        <f t="shared" si="3"/>
        <v>0</v>
      </c>
    </row>
    <row r="60" spans="2:25" x14ac:dyDescent="0.25">
      <c r="B60" s="93" t="s">
        <v>247</v>
      </c>
      <c r="C60" s="94"/>
      <c r="D60" s="70" t="s">
        <v>1</v>
      </c>
      <c r="E60" s="43"/>
      <c r="F60" s="31">
        <v>100</v>
      </c>
      <c r="G60" s="31"/>
      <c r="H60" s="31"/>
      <c r="I60" s="31"/>
      <c r="J60" s="31"/>
      <c r="K60" s="31"/>
      <c r="L60" s="31"/>
      <c r="M60" s="31"/>
      <c r="N60" s="31"/>
      <c r="O60" s="52"/>
      <c r="P60" s="52"/>
      <c r="Q60" s="52"/>
      <c r="R60" s="52"/>
      <c r="S60" s="52"/>
      <c r="T60" s="23"/>
      <c r="U60" s="49">
        <v>200</v>
      </c>
      <c r="V60" s="20"/>
      <c r="W60" s="8">
        <f t="shared" si="1"/>
        <v>0</v>
      </c>
      <c r="X60" s="8">
        <f t="shared" si="4"/>
        <v>0</v>
      </c>
      <c r="Y60" s="18">
        <f t="shared" si="3"/>
        <v>0</v>
      </c>
    </row>
    <row r="61" spans="2:25" x14ac:dyDescent="0.25">
      <c r="B61" s="97" t="s">
        <v>91</v>
      </c>
      <c r="C61" s="98"/>
      <c r="D61" s="71"/>
      <c r="E61" s="44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25"/>
      <c r="U61" s="35"/>
      <c r="V61" s="26"/>
      <c r="W61" s="26"/>
      <c r="X61" s="26"/>
      <c r="Y61" s="27"/>
    </row>
    <row r="62" spans="2:25" ht="14.25" customHeight="1" x14ac:dyDescent="0.25">
      <c r="B62" s="95" t="s">
        <v>92</v>
      </c>
      <c r="C62" s="108"/>
      <c r="D62" s="66" t="s">
        <v>71</v>
      </c>
      <c r="E62" s="32" t="s">
        <v>226</v>
      </c>
      <c r="F62" s="31">
        <v>3</v>
      </c>
      <c r="G62" s="31"/>
      <c r="H62" s="31"/>
      <c r="I62" s="31"/>
      <c r="J62" s="31"/>
      <c r="K62" s="31"/>
      <c r="L62" s="31"/>
      <c r="M62" s="31"/>
      <c r="N62" s="31"/>
      <c r="O62" s="52"/>
      <c r="P62" s="52"/>
      <c r="Q62" s="52"/>
      <c r="R62" s="52"/>
      <c r="S62" s="52"/>
      <c r="T62" s="23"/>
      <c r="U62" s="49">
        <f t="shared" ref="U62:U84" si="6">SUM(F62:T62)</f>
        <v>3</v>
      </c>
      <c r="V62" s="20"/>
      <c r="W62" s="8">
        <f t="shared" si="1"/>
        <v>0</v>
      </c>
      <c r="X62" s="8">
        <f t="shared" si="4"/>
        <v>0</v>
      </c>
      <c r="Y62" s="18">
        <f t="shared" si="3"/>
        <v>0</v>
      </c>
    </row>
    <row r="63" spans="2:25" ht="14.25" customHeight="1" x14ac:dyDescent="0.25">
      <c r="B63" s="95" t="s">
        <v>93</v>
      </c>
      <c r="C63" s="108"/>
      <c r="D63" s="66" t="s">
        <v>71</v>
      </c>
      <c r="E63" s="32" t="s">
        <v>227</v>
      </c>
      <c r="F63" s="31">
        <v>5</v>
      </c>
      <c r="G63" s="31"/>
      <c r="H63" s="31"/>
      <c r="I63" s="31"/>
      <c r="J63" s="31"/>
      <c r="K63" s="31"/>
      <c r="L63" s="31"/>
      <c r="M63" s="31"/>
      <c r="N63" s="31"/>
      <c r="O63" s="52"/>
      <c r="P63" s="52"/>
      <c r="Q63" s="52"/>
      <c r="R63" s="52"/>
      <c r="S63" s="52"/>
      <c r="T63" s="23"/>
      <c r="U63" s="49">
        <f t="shared" si="6"/>
        <v>5</v>
      </c>
      <c r="V63" s="20"/>
      <c r="W63" s="8">
        <f t="shared" si="1"/>
        <v>0</v>
      </c>
      <c r="X63" s="8">
        <f t="shared" si="4"/>
        <v>0</v>
      </c>
      <c r="Y63" s="18">
        <f t="shared" si="3"/>
        <v>0</v>
      </c>
    </row>
    <row r="64" spans="2:25" ht="14.25" customHeight="1" x14ac:dyDescent="0.25">
      <c r="B64" s="109" t="s">
        <v>94</v>
      </c>
      <c r="C64" s="110"/>
      <c r="D64" s="66" t="s">
        <v>71</v>
      </c>
      <c r="E64" s="32" t="s">
        <v>226</v>
      </c>
      <c r="F64" s="31">
        <v>9</v>
      </c>
      <c r="G64" s="31">
        <v>1</v>
      </c>
      <c r="H64" s="31"/>
      <c r="I64" s="31">
        <v>3</v>
      </c>
      <c r="J64" s="31"/>
      <c r="K64" s="31"/>
      <c r="L64" s="31">
        <v>2</v>
      </c>
      <c r="M64" s="31"/>
      <c r="N64" s="31">
        <v>2</v>
      </c>
      <c r="O64" s="52"/>
      <c r="P64" s="52">
        <v>2</v>
      </c>
      <c r="Q64" s="52">
        <v>20</v>
      </c>
      <c r="R64" s="52">
        <v>2</v>
      </c>
      <c r="S64" s="52"/>
      <c r="T64" s="23">
        <v>5</v>
      </c>
      <c r="U64" s="49">
        <f t="shared" si="6"/>
        <v>46</v>
      </c>
      <c r="V64" s="20"/>
      <c r="W64" s="8">
        <f t="shared" si="1"/>
        <v>0</v>
      </c>
      <c r="X64" s="8">
        <f t="shared" si="4"/>
        <v>0</v>
      </c>
      <c r="Y64" s="18">
        <f t="shared" si="3"/>
        <v>0</v>
      </c>
    </row>
    <row r="65" spans="2:25" ht="14.25" customHeight="1" x14ac:dyDescent="0.25">
      <c r="B65" s="107" t="s">
        <v>95</v>
      </c>
      <c r="C65" s="108"/>
      <c r="D65" s="66" t="s">
        <v>221</v>
      </c>
      <c r="E65" s="32" t="s">
        <v>226</v>
      </c>
      <c r="F65" s="31">
        <v>1</v>
      </c>
      <c r="G65" s="31"/>
      <c r="H65" s="31"/>
      <c r="I65" s="31">
        <v>3</v>
      </c>
      <c r="J65" s="31"/>
      <c r="K65" s="31"/>
      <c r="L65" s="31"/>
      <c r="M65" s="31"/>
      <c r="N65" s="31">
        <v>2</v>
      </c>
      <c r="O65" s="52"/>
      <c r="P65" s="52"/>
      <c r="Q65" s="52"/>
      <c r="R65" s="52"/>
      <c r="S65" s="52"/>
      <c r="T65" s="23"/>
      <c r="U65" s="49">
        <f t="shared" si="6"/>
        <v>6</v>
      </c>
      <c r="V65" s="20"/>
      <c r="W65" s="8">
        <f t="shared" si="1"/>
        <v>0</v>
      </c>
      <c r="X65" s="8">
        <f t="shared" si="4"/>
        <v>0</v>
      </c>
      <c r="Y65" s="18">
        <f t="shared" si="3"/>
        <v>0</v>
      </c>
    </row>
    <row r="66" spans="2:25" x14ac:dyDescent="0.25">
      <c r="B66" s="107" t="s">
        <v>96</v>
      </c>
      <c r="C66" s="108"/>
      <c r="D66" s="66" t="s">
        <v>71</v>
      </c>
      <c r="E66" s="32" t="s">
        <v>228</v>
      </c>
      <c r="F66" s="52"/>
      <c r="G66" s="52"/>
      <c r="H66" s="52"/>
      <c r="I66" s="52"/>
      <c r="J66" s="52"/>
      <c r="K66" s="52"/>
      <c r="L66" s="52"/>
      <c r="M66" s="52"/>
      <c r="N66" s="52">
        <v>1</v>
      </c>
      <c r="O66" s="52"/>
      <c r="P66" s="52"/>
      <c r="Q66" s="52"/>
      <c r="R66" s="52"/>
      <c r="S66" s="52"/>
      <c r="T66" s="23"/>
      <c r="U66" s="49">
        <f t="shared" si="6"/>
        <v>1</v>
      </c>
      <c r="V66" s="82"/>
      <c r="W66" s="8">
        <f t="shared" si="1"/>
        <v>0</v>
      </c>
      <c r="X66" s="8">
        <f t="shared" si="4"/>
        <v>0</v>
      </c>
      <c r="Y66" s="18">
        <f t="shared" si="3"/>
        <v>0</v>
      </c>
    </row>
    <row r="67" spans="2:25" x14ac:dyDescent="0.25">
      <c r="B67" s="107" t="s">
        <v>97</v>
      </c>
      <c r="C67" s="108"/>
      <c r="D67" s="66" t="s">
        <v>71</v>
      </c>
      <c r="E67" s="32" t="s">
        <v>226</v>
      </c>
      <c r="F67" s="31">
        <v>2</v>
      </c>
      <c r="G67" s="31"/>
      <c r="H67" s="31"/>
      <c r="I67" s="31">
        <v>1</v>
      </c>
      <c r="J67" s="31"/>
      <c r="K67" s="31"/>
      <c r="L67" s="31"/>
      <c r="M67" s="31"/>
      <c r="N67" s="31"/>
      <c r="O67" s="52"/>
      <c r="P67" s="52"/>
      <c r="Q67" s="52"/>
      <c r="R67" s="52"/>
      <c r="S67" s="52"/>
      <c r="T67" s="23"/>
      <c r="U67" s="49">
        <f t="shared" si="6"/>
        <v>3</v>
      </c>
      <c r="V67" s="20"/>
      <c r="W67" s="8">
        <f t="shared" si="1"/>
        <v>0</v>
      </c>
      <c r="X67" s="8">
        <f t="shared" si="4"/>
        <v>0</v>
      </c>
      <c r="Y67" s="18">
        <f t="shared" si="3"/>
        <v>0</v>
      </c>
    </row>
    <row r="68" spans="2:25" x14ac:dyDescent="0.25">
      <c r="B68" s="95" t="s">
        <v>98</v>
      </c>
      <c r="C68" s="96"/>
      <c r="D68" s="66" t="s">
        <v>71</v>
      </c>
      <c r="E68" s="32" t="s">
        <v>226</v>
      </c>
      <c r="F68" s="53">
        <v>3</v>
      </c>
      <c r="G68" s="53"/>
      <c r="H68" s="53"/>
      <c r="I68" s="53">
        <v>3</v>
      </c>
      <c r="J68" s="53"/>
      <c r="K68" s="53"/>
      <c r="L68" s="53"/>
      <c r="M68" s="53"/>
      <c r="N68" s="53"/>
      <c r="O68" s="54"/>
      <c r="P68" s="54"/>
      <c r="Q68" s="54"/>
      <c r="R68" s="54">
        <v>1</v>
      </c>
      <c r="S68" s="54"/>
      <c r="T68" s="30">
        <v>1</v>
      </c>
      <c r="U68" s="49">
        <f t="shared" si="6"/>
        <v>8</v>
      </c>
      <c r="V68" s="20"/>
      <c r="W68" s="8">
        <f t="shared" si="1"/>
        <v>0</v>
      </c>
      <c r="X68" s="8">
        <f t="shared" si="4"/>
        <v>0</v>
      </c>
      <c r="Y68" s="18">
        <f t="shared" si="3"/>
        <v>0</v>
      </c>
    </row>
    <row r="69" spans="2:25" s="29" customFormat="1" x14ac:dyDescent="0.25">
      <c r="B69" s="101" t="s">
        <v>99</v>
      </c>
      <c r="C69" s="102"/>
      <c r="D69" s="66" t="s">
        <v>1</v>
      </c>
      <c r="E69" s="32"/>
      <c r="F69" s="54">
        <v>30</v>
      </c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>
        <v>100</v>
      </c>
      <c r="S69" s="54"/>
      <c r="T69" s="30"/>
      <c r="U69" s="49">
        <f t="shared" si="6"/>
        <v>130</v>
      </c>
      <c r="V69" s="20"/>
      <c r="W69" s="8">
        <f t="shared" si="1"/>
        <v>0</v>
      </c>
      <c r="X69" s="8">
        <f t="shared" si="4"/>
        <v>0</v>
      </c>
      <c r="Y69" s="18">
        <f t="shared" si="3"/>
        <v>0</v>
      </c>
    </row>
    <row r="70" spans="2:25" x14ac:dyDescent="0.25">
      <c r="B70" s="107" t="s">
        <v>100</v>
      </c>
      <c r="C70" s="108"/>
      <c r="D70" s="66" t="s">
        <v>1</v>
      </c>
      <c r="E70" s="32"/>
      <c r="F70" s="53">
        <v>52</v>
      </c>
      <c r="G70" s="53"/>
      <c r="H70" s="53">
        <v>10</v>
      </c>
      <c r="I70" s="53"/>
      <c r="J70" s="53"/>
      <c r="K70" s="53"/>
      <c r="L70" s="53"/>
      <c r="M70" s="53"/>
      <c r="N70" s="53"/>
      <c r="O70" s="54"/>
      <c r="P70" s="54"/>
      <c r="Q70" s="54"/>
      <c r="R70" s="54"/>
      <c r="S70" s="54"/>
      <c r="T70" s="30">
        <v>10</v>
      </c>
      <c r="U70" s="49">
        <f t="shared" si="6"/>
        <v>72</v>
      </c>
      <c r="V70" s="20"/>
      <c r="W70" s="8">
        <f t="shared" si="1"/>
        <v>0</v>
      </c>
      <c r="X70" s="8">
        <f t="shared" si="4"/>
        <v>0</v>
      </c>
      <c r="Y70" s="18">
        <f t="shared" si="3"/>
        <v>0</v>
      </c>
    </row>
    <row r="71" spans="2:25" x14ac:dyDescent="0.25">
      <c r="B71" s="107" t="s">
        <v>101</v>
      </c>
      <c r="C71" s="111"/>
      <c r="D71" s="66" t="s">
        <v>1</v>
      </c>
      <c r="E71" s="32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54"/>
      <c r="Q71" s="54"/>
      <c r="R71" s="54"/>
      <c r="S71" s="54"/>
      <c r="T71" s="30">
        <v>10</v>
      </c>
      <c r="U71" s="49">
        <f t="shared" si="6"/>
        <v>10</v>
      </c>
      <c r="V71" s="20"/>
      <c r="W71" s="8">
        <f t="shared" si="1"/>
        <v>0</v>
      </c>
      <c r="X71" s="8">
        <f t="shared" si="4"/>
        <v>0</v>
      </c>
      <c r="Y71" s="18">
        <f t="shared" si="3"/>
        <v>0</v>
      </c>
    </row>
    <row r="72" spans="2:25" x14ac:dyDescent="0.25">
      <c r="B72" s="107" t="s">
        <v>102</v>
      </c>
      <c r="C72" s="111"/>
      <c r="D72" s="66" t="s">
        <v>1</v>
      </c>
      <c r="E72" s="32"/>
      <c r="F72" s="53">
        <v>47</v>
      </c>
      <c r="G72" s="53"/>
      <c r="H72" s="53">
        <v>10</v>
      </c>
      <c r="I72" s="53">
        <v>5</v>
      </c>
      <c r="J72" s="53"/>
      <c r="K72" s="53"/>
      <c r="L72" s="53"/>
      <c r="M72" s="53"/>
      <c r="N72" s="53"/>
      <c r="O72" s="54"/>
      <c r="P72" s="54"/>
      <c r="Q72" s="54"/>
      <c r="R72" s="54"/>
      <c r="S72" s="54"/>
      <c r="T72" s="30">
        <v>10</v>
      </c>
      <c r="U72" s="49">
        <f t="shared" si="6"/>
        <v>72</v>
      </c>
      <c r="V72" s="20"/>
      <c r="W72" s="8">
        <f t="shared" si="1"/>
        <v>0</v>
      </c>
      <c r="X72" s="8">
        <f t="shared" si="4"/>
        <v>0</v>
      </c>
      <c r="Y72" s="18">
        <f t="shared" si="3"/>
        <v>0</v>
      </c>
    </row>
    <row r="73" spans="2:25" x14ac:dyDescent="0.25">
      <c r="B73" s="107" t="s">
        <v>103</v>
      </c>
      <c r="C73" s="111"/>
      <c r="D73" s="66" t="s">
        <v>1</v>
      </c>
      <c r="E73" s="32"/>
      <c r="F73" s="53">
        <v>35</v>
      </c>
      <c r="G73" s="53"/>
      <c r="H73" s="53">
        <v>10</v>
      </c>
      <c r="I73" s="53"/>
      <c r="J73" s="53"/>
      <c r="K73" s="53"/>
      <c r="L73" s="53"/>
      <c r="M73" s="53"/>
      <c r="N73" s="53"/>
      <c r="O73" s="54"/>
      <c r="P73" s="54"/>
      <c r="Q73" s="54"/>
      <c r="R73" s="54"/>
      <c r="S73" s="54"/>
      <c r="T73" s="30">
        <v>10</v>
      </c>
      <c r="U73" s="49">
        <f t="shared" si="6"/>
        <v>55</v>
      </c>
      <c r="V73" s="20"/>
      <c r="W73" s="8">
        <f t="shared" si="1"/>
        <v>0</v>
      </c>
      <c r="X73" s="8">
        <f t="shared" si="4"/>
        <v>0</v>
      </c>
      <c r="Y73" s="18">
        <f t="shared" si="3"/>
        <v>0</v>
      </c>
    </row>
    <row r="74" spans="2:25" x14ac:dyDescent="0.25">
      <c r="B74" s="107" t="s">
        <v>104</v>
      </c>
      <c r="C74" s="108"/>
      <c r="D74" s="66" t="s">
        <v>71</v>
      </c>
      <c r="E74" s="32" t="s">
        <v>226</v>
      </c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54"/>
      <c r="Q74" s="54"/>
      <c r="R74" s="54"/>
      <c r="S74" s="54"/>
      <c r="T74" s="30">
        <v>5</v>
      </c>
      <c r="U74" s="49">
        <f t="shared" si="6"/>
        <v>5</v>
      </c>
      <c r="V74" s="20"/>
      <c r="W74" s="8">
        <f t="shared" si="1"/>
        <v>0</v>
      </c>
      <c r="X74" s="8">
        <f t="shared" si="4"/>
        <v>0</v>
      </c>
      <c r="Y74" s="18">
        <f t="shared" si="3"/>
        <v>0</v>
      </c>
    </row>
    <row r="75" spans="2:25" x14ac:dyDescent="0.25">
      <c r="B75" s="107" t="s">
        <v>105</v>
      </c>
      <c r="C75" s="108"/>
      <c r="D75" s="66" t="s">
        <v>71</v>
      </c>
      <c r="E75" s="32" t="s">
        <v>226</v>
      </c>
      <c r="F75" s="53"/>
      <c r="G75" s="53"/>
      <c r="H75" s="53"/>
      <c r="I75" s="53"/>
      <c r="J75" s="53">
        <v>1</v>
      </c>
      <c r="K75" s="53"/>
      <c r="L75" s="53"/>
      <c r="M75" s="53"/>
      <c r="N75" s="53"/>
      <c r="O75" s="54"/>
      <c r="P75" s="54"/>
      <c r="Q75" s="54"/>
      <c r="R75" s="54"/>
      <c r="S75" s="54"/>
      <c r="T75" s="30">
        <v>5</v>
      </c>
      <c r="U75" s="49">
        <f t="shared" si="6"/>
        <v>6</v>
      </c>
      <c r="V75" s="20"/>
      <c r="W75" s="8">
        <f t="shared" si="1"/>
        <v>0</v>
      </c>
      <c r="X75" s="8">
        <f t="shared" si="4"/>
        <v>0</v>
      </c>
      <c r="Y75" s="18">
        <f t="shared" si="3"/>
        <v>0</v>
      </c>
    </row>
    <row r="76" spans="2:25" x14ac:dyDescent="0.25">
      <c r="B76" s="93" t="s">
        <v>257</v>
      </c>
      <c r="C76" s="94"/>
      <c r="D76" s="66" t="s">
        <v>71</v>
      </c>
      <c r="E76" s="32" t="s">
        <v>231</v>
      </c>
      <c r="F76" s="53"/>
      <c r="G76" s="53"/>
      <c r="H76" s="53"/>
      <c r="I76" s="53"/>
      <c r="J76" s="53"/>
      <c r="K76" s="53"/>
      <c r="L76" s="53"/>
      <c r="M76" s="53"/>
      <c r="N76" s="53"/>
      <c r="O76" s="54"/>
      <c r="P76" s="54"/>
      <c r="Q76" s="54"/>
      <c r="R76" s="54">
        <v>1</v>
      </c>
      <c r="S76" s="54"/>
      <c r="T76" s="30"/>
      <c r="U76" s="49">
        <f t="shared" si="6"/>
        <v>1</v>
      </c>
      <c r="V76" s="20"/>
      <c r="W76" s="8">
        <f t="shared" si="1"/>
        <v>0</v>
      </c>
      <c r="X76" s="8">
        <f t="shared" si="4"/>
        <v>0</v>
      </c>
      <c r="Y76" s="18">
        <f t="shared" si="3"/>
        <v>0</v>
      </c>
    </row>
    <row r="77" spans="2:25" x14ac:dyDescent="0.25">
      <c r="B77" s="93" t="s">
        <v>258</v>
      </c>
      <c r="C77" s="94"/>
      <c r="D77" s="66" t="s">
        <v>71</v>
      </c>
      <c r="E77" s="32" t="s">
        <v>231</v>
      </c>
      <c r="F77" s="53"/>
      <c r="G77" s="53"/>
      <c r="H77" s="53"/>
      <c r="I77" s="53"/>
      <c r="J77" s="53"/>
      <c r="K77" s="53"/>
      <c r="L77" s="53"/>
      <c r="M77" s="53"/>
      <c r="N77" s="53"/>
      <c r="O77" s="54"/>
      <c r="P77" s="54"/>
      <c r="Q77" s="54"/>
      <c r="R77" s="54">
        <v>1</v>
      </c>
      <c r="S77" s="54"/>
      <c r="T77" s="30"/>
      <c r="U77" s="49">
        <f t="shared" si="6"/>
        <v>1</v>
      </c>
      <c r="V77" s="20"/>
      <c r="W77" s="8">
        <f t="shared" si="1"/>
        <v>0</v>
      </c>
      <c r="X77" s="8">
        <f t="shared" si="4"/>
        <v>0</v>
      </c>
      <c r="Y77" s="18">
        <f t="shared" si="3"/>
        <v>0</v>
      </c>
    </row>
    <row r="78" spans="2:25" x14ac:dyDescent="0.25">
      <c r="B78" s="95" t="s">
        <v>261</v>
      </c>
      <c r="C78" s="96"/>
      <c r="D78" s="66" t="s">
        <v>71</v>
      </c>
      <c r="E78" s="32" t="s">
        <v>226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23">
        <v>1</v>
      </c>
      <c r="U78" s="49">
        <f t="shared" si="6"/>
        <v>1</v>
      </c>
      <c r="V78" s="81"/>
      <c r="W78" s="8">
        <f t="shared" si="1"/>
        <v>0</v>
      </c>
      <c r="X78" s="8">
        <f t="shared" si="4"/>
        <v>0</v>
      </c>
      <c r="Y78" s="18">
        <f t="shared" si="3"/>
        <v>0</v>
      </c>
    </row>
    <row r="79" spans="2:25" x14ac:dyDescent="0.25">
      <c r="B79" s="95" t="s">
        <v>262</v>
      </c>
      <c r="C79" s="108"/>
      <c r="D79" s="66" t="s">
        <v>71</v>
      </c>
      <c r="E79" s="32" t="s">
        <v>226</v>
      </c>
      <c r="F79" s="31"/>
      <c r="G79" s="31"/>
      <c r="H79" s="31"/>
      <c r="I79" s="31"/>
      <c r="J79" s="31"/>
      <c r="K79" s="31"/>
      <c r="L79" s="31"/>
      <c r="M79" s="31"/>
      <c r="N79" s="31"/>
      <c r="O79" s="52"/>
      <c r="P79" s="52"/>
      <c r="Q79" s="52"/>
      <c r="R79" s="52"/>
      <c r="S79" s="52"/>
      <c r="T79" s="23">
        <v>1</v>
      </c>
      <c r="U79" s="49">
        <f t="shared" si="6"/>
        <v>1</v>
      </c>
      <c r="V79" s="20"/>
      <c r="W79" s="8">
        <f t="shared" si="1"/>
        <v>0</v>
      </c>
      <c r="X79" s="8">
        <f t="shared" si="4"/>
        <v>0</v>
      </c>
      <c r="Y79" s="18">
        <f t="shared" si="3"/>
        <v>0</v>
      </c>
    </row>
    <row r="80" spans="2:25" x14ac:dyDescent="0.25">
      <c r="B80" s="95" t="s">
        <v>263</v>
      </c>
      <c r="C80" s="108"/>
      <c r="D80" s="66" t="s">
        <v>71</v>
      </c>
      <c r="E80" s="32" t="s">
        <v>226</v>
      </c>
      <c r="F80" s="31"/>
      <c r="G80" s="31"/>
      <c r="H80" s="31"/>
      <c r="I80" s="31"/>
      <c r="J80" s="31"/>
      <c r="K80" s="31"/>
      <c r="L80" s="31"/>
      <c r="M80" s="31"/>
      <c r="N80" s="31"/>
      <c r="O80" s="52"/>
      <c r="P80" s="52"/>
      <c r="Q80" s="52"/>
      <c r="R80" s="52"/>
      <c r="S80" s="52"/>
      <c r="T80" s="23">
        <v>1</v>
      </c>
      <c r="U80" s="49">
        <f t="shared" si="6"/>
        <v>1</v>
      </c>
      <c r="V80" s="20"/>
      <c r="W80" s="8">
        <f t="shared" si="1"/>
        <v>0</v>
      </c>
      <c r="X80" s="8">
        <f t="shared" si="4"/>
        <v>0</v>
      </c>
      <c r="Y80" s="18">
        <f t="shared" si="3"/>
        <v>0</v>
      </c>
    </row>
    <row r="81" spans="2:25" x14ac:dyDescent="0.25">
      <c r="B81" s="109" t="s">
        <v>264</v>
      </c>
      <c r="C81" s="110"/>
      <c r="D81" s="66" t="s">
        <v>71</v>
      </c>
      <c r="E81" s="32" t="s">
        <v>226</v>
      </c>
      <c r="F81" s="31"/>
      <c r="G81" s="31"/>
      <c r="H81" s="31"/>
      <c r="I81" s="31"/>
      <c r="J81" s="31"/>
      <c r="K81" s="31"/>
      <c r="L81" s="31"/>
      <c r="M81" s="31"/>
      <c r="N81" s="31"/>
      <c r="O81" s="52"/>
      <c r="P81" s="52"/>
      <c r="Q81" s="52"/>
      <c r="R81" s="52"/>
      <c r="S81" s="52"/>
      <c r="T81" s="23">
        <v>1</v>
      </c>
      <c r="U81" s="49">
        <f t="shared" si="6"/>
        <v>1</v>
      </c>
      <c r="V81" s="20"/>
      <c r="W81" s="8">
        <f t="shared" si="1"/>
        <v>0</v>
      </c>
      <c r="X81" s="8">
        <f t="shared" si="4"/>
        <v>0</v>
      </c>
      <c r="Y81" s="18">
        <f t="shared" si="3"/>
        <v>0</v>
      </c>
    </row>
    <row r="82" spans="2:25" x14ac:dyDescent="0.25">
      <c r="B82" s="107" t="s">
        <v>265</v>
      </c>
      <c r="C82" s="108"/>
      <c r="D82" s="66" t="s">
        <v>71</v>
      </c>
      <c r="E82" s="32" t="s">
        <v>226</v>
      </c>
      <c r="F82" s="31"/>
      <c r="G82" s="31"/>
      <c r="H82" s="31"/>
      <c r="I82" s="31"/>
      <c r="J82" s="31"/>
      <c r="K82" s="31"/>
      <c r="L82" s="31"/>
      <c r="M82" s="31"/>
      <c r="N82" s="31"/>
      <c r="O82" s="52"/>
      <c r="P82" s="52"/>
      <c r="Q82" s="52"/>
      <c r="R82" s="52"/>
      <c r="S82" s="52"/>
      <c r="T82" s="23">
        <v>1</v>
      </c>
      <c r="U82" s="49">
        <f t="shared" si="6"/>
        <v>1</v>
      </c>
      <c r="V82" s="20"/>
      <c r="W82" s="8">
        <f t="shared" si="1"/>
        <v>0</v>
      </c>
      <c r="X82" s="8">
        <f t="shared" si="4"/>
        <v>0</v>
      </c>
      <c r="Y82" s="18">
        <f t="shared" si="3"/>
        <v>0</v>
      </c>
    </row>
    <row r="83" spans="2:25" x14ac:dyDescent="0.25">
      <c r="B83" s="107" t="s">
        <v>266</v>
      </c>
      <c r="C83" s="108"/>
      <c r="D83" s="66" t="s">
        <v>71</v>
      </c>
      <c r="E83" s="32" t="s">
        <v>226</v>
      </c>
      <c r="F83" s="31"/>
      <c r="G83" s="31"/>
      <c r="H83" s="31"/>
      <c r="I83" s="31"/>
      <c r="J83" s="31"/>
      <c r="K83" s="31"/>
      <c r="L83" s="31"/>
      <c r="M83" s="31"/>
      <c r="N83" s="31"/>
      <c r="O83" s="52"/>
      <c r="P83" s="52"/>
      <c r="Q83" s="52"/>
      <c r="R83" s="52"/>
      <c r="S83" s="52"/>
      <c r="T83" s="23">
        <v>1</v>
      </c>
      <c r="U83" s="49">
        <f t="shared" si="6"/>
        <v>1</v>
      </c>
      <c r="V83" s="20"/>
      <c r="W83" s="8">
        <f t="shared" ref="W83:W134" si="7">U83*V83+ROUND(,2)</f>
        <v>0</v>
      </c>
      <c r="X83" s="8">
        <f t="shared" si="4"/>
        <v>0</v>
      </c>
      <c r="Y83" s="18">
        <f t="shared" ref="Y83:Y134" si="8">W83+X83+ROUND(,2)</f>
        <v>0</v>
      </c>
    </row>
    <row r="84" spans="2:25" x14ac:dyDescent="0.25">
      <c r="B84" s="107" t="s">
        <v>267</v>
      </c>
      <c r="C84" s="108"/>
      <c r="D84" s="66" t="s">
        <v>71</v>
      </c>
      <c r="E84" s="32" t="s">
        <v>226</v>
      </c>
      <c r="F84" s="31"/>
      <c r="G84" s="31"/>
      <c r="H84" s="31"/>
      <c r="I84" s="31"/>
      <c r="J84" s="31"/>
      <c r="K84" s="31"/>
      <c r="L84" s="31"/>
      <c r="M84" s="31"/>
      <c r="N84" s="31"/>
      <c r="O84" s="52"/>
      <c r="P84" s="52"/>
      <c r="Q84" s="52"/>
      <c r="R84" s="52"/>
      <c r="S84" s="52"/>
      <c r="T84" s="23">
        <v>1</v>
      </c>
      <c r="U84" s="49">
        <f t="shared" si="6"/>
        <v>1</v>
      </c>
      <c r="V84" s="20"/>
      <c r="W84" s="8">
        <f t="shared" si="7"/>
        <v>0</v>
      </c>
      <c r="X84" s="8">
        <f t="shared" si="4"/>
        <v>0</v>
      </c>
      <c r="Y84" s="18">
        <f t="shared" si="8"/>
        <v>0</v>
      </c>
    </row>
    <row r="85" spans="2:25" x14ac:dyDescent="0.25">
      <c r="B85" s="62" t="s">
        <v>106</v>
      </c>
      <c r="C85" s="76"/>
      <c r="D85" s="63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25"/>
      <c r="U85" s="35"/>
      <c r="V85" s="26"/>
      <c r="W85" s="26"/>
      <c r="X85" s="26"/>
      <c r="Y85" s="27"/>
    </row>
    <row r="86" spans="2:25" x14ac:dyDescent="0.25">
      <c r="B86" s="101" t="s">
        <v>107</v>
      </c>
      <c r="C86" s="102"/>
      <c r="D86" s="66" t="s">
        <v>1</v>
      </c>
      <c r="E86" s="32"/>
      <c r="F86" s="31">
        <v>20</v>
      </c>
      <c r="G86" s="31"/>
      <c r="H86" s="31"/>
      <c r="I86" s="31"/>
      <c r="J86" s="31"/>
      <c r="K86" s="31"/>
      <c r="L86" s="31"/>
      <c r="M86" s="31"/>
      <c r="N86" s="31"/>
      <c r="O86" s="52"/>
      <c r="P86" s="52"/>
      <c r="Q86" s="52"/>
      <c r="R86" s="52"/>
      <c r="S86" s="52">
        <v>50</v>
      </c>
      <c r="T86" s="23">
        <v>50</v>
      </c>
      <c r="U86" s="49">
        <f t="shared" ref="U86:U97" si="9">SUM(F86:T86)</f>
        <v>120</v>
      </c>
      <c r="V86" s="20"/>
      <c r="W86" s="8">
        <f t="shared" si="7"/>
        <v>0</v>
      </c>
      <c r="X86" s="8">
        <f t="shared" si="4"/>
        <v>0</v>
      </c>
      <c r="Y86" s="18">
        <f t="shared" si="8"/>
        <v>0</v>
      </c>
    </row>
    <row r="87" spans="2:25" x14ac:dyDescent="0.25">
      <c r="B87" s="87" t="s">
        <v>108</v>
      </c>
      <c r="C87" s="88"/>
      <c r="D87" s="66" t="s">
        <v>71</v>
      </c>
      <c r="E87" s="32" t="s">
        <v>229</v>
      </c>
      <c r="F87" s="31">
        <v>1</v>
      </c>
      <c r="G87" s="31"/>
      <c r="H87" s="31"/>
      <c r="I87" s="31"/>
      <c r="J87" s="31"/>
      <c r="K87" s="31"/>
      <c r="L87" s="31"/>
      <c r="M87" s="31"/>
      <c r="N87" s="31"/>
      <c r="O87" s="52"/>
      <c r="P87" s="52"/>
      <c r="Q87" s="52"/>
      <c r="R87" s="52"/>
      <c r="S87" s="52"/>
      <c r="T87" s="23"/>
      <c r="U87" s="49">
        <f t="shared" si="9"/>
        <v>1</v>
      </c>
      <c r="V87" s="20"/>
      <c r="W87" s="8">
        <f t="shared" si="7"/>
        <v>0</v>
      </c>
      <c r="X87" s="8">
        <f t="shared" ref="X87:X137" si="10">W87*0.21+ROUND(,2)</f>
        <v>0</v>
      </c>
      <c r="Y87" s="18">
        <f t="shared" si="8"/>
        <v>0</v>
      </c>
    </row>
    <row r="88" spans="2:25" x14ac:dyDescent="0.25">
      <c r="B88" s="87" t="s">
        <v>109</v>
      </c>
      <c r="C88" s="88"/>
      <c r="D88" s="66" t="s">
        <v>71</v>
      </c>
      <c r="E88" s="32" t="s">
        <v>229</v>
      </c>
      <c r="F88" s="31"/>
      <c r="G88" s="31"/>
      <c r="H88" s="31"/>
      <c r="I88" s="31"/>
      <c r="J88" s="31"/>
      <c r="K88" s="31"/>
      <c r="L88" s="31"/>
      <c r="M88" s="31"/>
      <c r="N88" s="31"/>
      <c r="O88" s="52"/>
      <c r="P88" s="52"/>
      <c r="Q88" s="52"/>
      <c r="R88" s="52"/>
      <c r="S88" s="52">
        <v>1</v>
      </c>
      <c r="T88" s="23"/>
      <c r="U88" s="49">
        <f t="shared" si="9"/>
        <v>1</v>
      </c>
      <c r="V88" s="20"/>
      <c r="W88" s="8">
        <f t="shared" si="7"/>
        <v>0</v>
      </c>
      <c r="X88" s="8">
        <f t="shared" si="10"/>
        <v>0</v>
      </c>
      <c r="Y88" s="18">
        <f t="shared" si="8"/>
        <v>0</v>
      </c>
    </row>
    <row r="89" spans="2:25" s="29" customFormat="1" x14ac:dyDescent="0.25">
      <c r="B89" s="91" t="s">
        <v>110</v>
      </c>
      <c r="C89" s="92"/>
      <c r="D89" s="66" t="s">
        <v>71</v>
      </c>
      <c r="E89" s="32" t="s">
        <v>229</v>
      </c>
      <c r="F89" s="52"/>
      <c r="G89" s="52"/>
      <c r="H89" s="52"/>
      <c r="I89" s="52"/>
      <c r="J89" s="52"/>
      <c r="K89" s="52"/>
      <c r="L89" s="52"/>
      <c r="M89" s="52"/>
      <c r="N89" s="52"/>
      <c r="O89" s="52">
        <v>2</v>
      </c>
      <c r="P89" s="52"/>
      <c r="Q89" s="52"/>
      <c r="R89" s="52"/>
      <c r="S89" s="52"/>
      <c r="T89" s="23">
        <v>1</v>
      </c>
      <c r="U89" s="49">
        <f t="shared" si="9"/>
        <v>3</v>
      </c>
      <c r="V89" s="20"/>
      <c r="W89" s="8">
        <f t="shared" si="7"/>
        <v>0</v>
      </c>
      <c r="X89" s="8">
        <f t="shared" si="10"/>
        <v>0</v>
      </c>
      <c r="Y89" s="18">
        <f t="shared" si="8"/>
        <v>0</v>
      </c>
    </row>
    <row r="90" spans="2:25" s="29" customFormat="1" x14ac:dyDescent="0.25">
      <c r="B90" s="91" t="s">
        <v>254</v>
      </c>
      <c r="C90" s="92"/>
      <c r="D90" s="66" t="s">
        <v>71</v>
      </c>
      <c r="E90" s="32" t="s">
        <v>229</v>
      </c>
      <c r="F90" s="52"/>
      <c r="G90" s="52">
        <v>1</v>
      </c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23"/>
      <c r="U90" s="49">
        <f t="shared" si="9"/>
        <v>1</v>
      </c>
      <c r="V90" s="20"/>
      <c r="W90" s="8">
        <f t="shared" si="7"/>
        <v>0</v>
      </c>
      <c r="X90" s="8">
        <f t="shared" si="10"/>
        <v>0</v>
      </c>
      <c r="Y90" s="18">
        <f t="shared" si="8"/>
        <v>0</v>
      </c>
    </row>
    <row r="91" spans="2:25" s="29" customFormat="1" x14ac:dyDescent="0.25">
      <c r="B91" s="91" t="s">
        <v>249</v>
      </c>
      <c r="C91" s="92"/>
      <c r="D91" s="66" t="s">
        <v>1</v>
      </c>
      <c r="E91" s="32"/>
      <c r="F91" s="52"/>
      <c r="G91" s="52"/>
      <c r="H91" s="52"/>
      <c r="I91" s="52"/>
      <c r="J91" s="52"/>
      <c r="K91" s="52"/>
      <c r="L91" s="52"/>
      <c r="M91" s="52">
        <v>50</v>
      </c>
      <c r="N91" s="52"/>
      <c r="O91" s="52">
        <v>50</v>
      </c>
      <c r="P91" s="52"/>
      <c r="Q91" s="52"/>
      <c r="R91" s="52"/>
      <c r="S91" s="52"/>
      <c r="T91" s="23"/>
      <c r="U91" s="49">
        <f t="shared" si="9"/>
        <v>100</v>
      </c>
      <c r="V91" s="20"/>
      <c r="W91" s="8">
        <f t="shared" si="7"/>
        <v>0</v>
      </c>
      <c r="X91" s="8">
        <f t="shared" si="10"/>
        <v>0</v>
      </c>
      <c r="Y91" s="18">
        <f t="shared" si="8"/>
        <v>0</v>
      </c>
    </row>
    <row r="92" spans="2:25" x14ac:dyDescent="0.25">
      <c r="B92" s="91" t="s">
        <v>111</v>
      </c>
      <c r="C92" s="92"/>
      <c r="D92" s="66" t="s">
        <v>71</v>
      </c>
      <c r="E92" s="32" t="s">
        <v>230</v>
      </c>
      <c r="F92" s="31">
        <v>3</v>
      </c>
      <c r="G92" s="31"/>
      <c r="H92" s="31"/>
      <c r="I92" s="31"/>
      <c r="J92" s="31"/>
      <c r="K92" s="31"/>
      <c r="L92" s="31"/>
      <c r="M92" s="31"/>
      <c r="N92" s="31"/>
      <c r="O92" s="52"/>
      <c r="P92" s="52"/>
      <c r="Q92" s="52"/>
      <c r="R92" s="52"/>
      <c r="S92" s="52">
        <v>1</v>
      </c>
      <c r="T92" s="23"/>
      <c r="U92" s="49">
        <f t="shared" si="9"/>
        <v>4</v>
      </c>
      <c r="V92" s="20"/>
      <c r="W92" s="8">
        <f t="shared" si="7"/>
        <v>0</v>
      </c>
      <c r="X92" s="8">
        <f t="shared" si="10"/>
        <v>0</v>
      </c>
      <c r="Y92" s="18">
        <f t="shared" si="8"/>
        <v>0</v>
      </c>
    </row>
    <row r="93" spans="2:25" x14ac:dyDescent="0.25">
      <c r="B93" s="91" t="s">
        <v>112</v>
      </c>
      <c r="C93" s="92"/>
      <c r="D93" s="66" t="s">
        <v>71</v>
      </c>
      <c r="E93" s="32" t="s">
        <v>229</v>
      </c>
      <c r="F93" s="31">
        <v>2</v>
      </c>
      <c r="G93" s="31"/>
      <c r="H93" s="31"/>
      <c r="I93" s="31">
        <v>1</v>
      </c>
      <c r="J93" s="31"/>
      <c r="K93" s="31"/>
      <c r="L93" s="31"/>
      <c r="M93" s="31"/>
      <c r="N93" s="31"/>
      <c r="O93" s="52">
        <v>2</v>
      </c>
      <c r="P93" s="52"/>
      <c r="Q93" s="52"/>
      <c r="R93" s="52"/>
      <c r="S93" s="52"/>
      <c r="T93" s="23">
        <v>1</v>
      </c>
      <c r="U93" s="49">
        <f t="shared" si="9"/>
        <v>6</v>
      </c>
      <c r="V93" s="20"/>
      <c r="W93" s="8">
        <f t="shared" si="7"/>
        <v>0</v>
      </c>
      <c r="X93" s="8">
        <f t="shared" si="10"/>
        <v>0</v>
      </c>
      <c r="Y93" s="18">
        <f t="shared" si="8"/>
        <v>0</v>
      </c>
    </row>
    <row r="94" spans="2:25" x14ac:dyDescent="0.25">
      <c r="B94" s="91" t="s">
        <v>113</v>
      </c>
      <c r="C94" s="92"/>
      <c r="D94" s="66" t="s">
        <v>71</v>
      </c>
      <c r="E94" s="32" t="s">
        <v>229</v>
      </c>
      <c r="F94" s="31"/>
      <c r="G94" s="31"/>
      <c r="H94" s="31"/>
      <c r="I94" s="31"/>
      <c r="J94" s="31"/>
      <c r="K94" s="31"/>
      <c r="L94" s="31"/>
      <c r="M94" s="31"/>
      <c r="N94" s="31"/>
      <c r="O94" s="52"/>
      <c r="P94" s="52"/>
      <c r="Q94" s="52"/>
      <c r="R94" s="52"/>
      <c r="S94" s="52">
        <v>4</v>
      </c>
      <c r="T94" s="23"/>
      <c r="U94" s="49">
        <f t="shared" si="9"/>
        <v>4</v>
      </c>
      <c r="V94" s="20"/>
      <c r="W94" s="8">
        <f t="shared" si="7"/>
        <v>0</v>
      </c>
      <c r="X94" s="8">
        <f t="shared" si="10"/>
        <v>0</v>
      </c>
      <c r="Y94" s="18">
        <f t="shared" si="8"/>
        <v>0</v>
      </c>
    </row>
    <row r="95" spans="2:25" x14ac:dyDescent="0.25">
      <c r="B95" s="91" t="s">
        <v>114</v>
      </c>
      <c r="C95" s="92"/>
      <c r="D95" s="66" t="s">
        <v>71</v>
      </c>
      <c r="E95" s="32" t="s">
        <v>230</v>
      </c>
      <c r="F95" s="31">
        <v>1</v>
      </c>
      <c r="G95" s="31"/>
      <c r="H95" s="31"/>
      <c r="I95" s="31"/>
      <c r="J95" s="31"/>
      <c r="K95" s="31"/>
      <c r="L95" s="31"/>
      <c r="M95" s="31"/>
      <c r="N95" s="31">
        <v>1</v>
      </c>
      <c r="O95" s="52"/>
      <c r="P95" s="52"/>
      <c r="Q95" s="52"/>
      <c r="R95" s="52"/>
      <c r="S95" s="52"/>
      <c r="T95" s="23"/>
      <c r="U95" s="49">
        <f t="shared" si="9"/>
        <v>2</v>
      </c>
      <c r="V95" s="20"/>
      <c r="W95" s="8">
        <f t="shared" si="7"/>
        <v>0</v>
      </c>
      <c r="X95" s="8">
        <f t="shared" si="10"/>
        <v>0</v>
      </c>
      <c r="Y95" s="18">
        <f t="shared" si="8"/>
        <v>0</v>
      </c>
    </row>
    <row r="96" spans="2:25" x14ac:dyDescent="0.25">
      <c r="B96" s="91" t="s">
        <v>255</v>
      </c>
      <c r="C96" s="92"/>
      <c r="D96" s="66" t="s">
        <v>71</v>
      </c>
      <c r="E96" s="32" t="s">
        <v>236</v>
      </c>
      <c r="F96" s="31">
        <v>1</v>
      </c>
      <c r="G96" s="31"/>
      <c r="H96" s="31"/>
      <c r="I96" s="31"/>
      <c r="J96" s="31"/>
      <c r="K96" s="31"/>
      <c r="L96" s="31"/>
      <c r="M96" s="31"/>
      <c r="N96" s="31"/>
      <c r="O96" s="52"/>
      <c r="P96" s="52"/>
      <c r="Q96" s="52"/>
      <c r="R96" s="52"/>
      <c r="S96" s="52"/>
      <c r="T96" s="23"/>
      <c r="U96" s="49">
        <f t="shared" ref="U96" si="11">SUM(F96:T96)</f>
        <v>1</v>
      </c>
      <c r="V96" s="20"/>
      <c r="W96" s="8">
        <f t="shared" si="7"/>
        <v>0</v>
      </c>
      <c r="X96" s="8">
        <f t="shared" si="10"/>
        <v>0</v>
      </c>
      <c r="Y96" s="18">
        <f t="shared" si="8"/>
        <v>0</v>
      </c>
    </row>
    <row r="97" spans="2:25" x14ac:dyDescent="0.25">
      <c r="B97" s="95" t="s">
        <v>115</v>
      </c>
      <c r="C97" s="96"/>
      <c r="D97" s="66" t="s">
        <v>221</v>
      </c>
      <c r="E97" s="32" t="s">
        <v>250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>
        <v>1</v>
      </c>
      <c r="T97" s="22"/>
      <c r="U97" s="49">
        <f t="shared" si="9"/>
        <v>1</v>
      </c>
      <c r="V97" s="8"/>
      <c r="W97" s="8">
        <f t="shared" si="7"/>
        <v>0</v>
      </c>
      <c r="X97" s="8">
        <f t="shared" si="10"/>
        <v>0</v>
      </c>
      <c r="Y97" s="18">
        <f t="shared" si="8"/>
        <v>0</v>
      </c>
    </row>
    <row r="98" spans="2:25" x14ac:dyDescent="0.25">
      <c r="B98" s="83" t="s">
        <v>285</v>
      </c>
      <c r="C98" s="84"/>
      <c r="D98" s="66" t="s">
        <v>71</v>
      </c>
      <c r="E98" s="32" t="s">
        <v>295</v>
      </c>
      <c r="F98" s="31">
        <v>3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22"/>
      <c r="U98" s="49">
        <v>1</v>
      </c>
      <c r="V98" s="8"/>
      <c r="W98" s="8">
        <f t="shared" si="7"/>
        <v>0</v>
      </c>
      <c r="X98" s="8">
        <f t="shared" si="10"/>
        <v>0</v>
      </c>
      <c r="Y98" s="18">
        <f t="shared" si="8"/>
        <v>0</v>
      </c>
    </row>
    <row r="99" spans="2:25" x14ac:dyDescent="0.25">
      <c r="B99" s="97" t="s">
        <v>116</v>
      </c>
      <c r="C99" s="98"/>
      <c r="D99" s="71"/>
      <c r="E99" s="44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25"/>
      <c r="U99" s="35"/>
      <c r="V99" s="26"/>
      <c r="W99" s="26"/>
      <c r="X99" s="26"/>
      <c r="Y99" s="27"/>
    </row>
    <row r="100" spans="2:25" ht="15" customHeight="1" x14ac:dyDescent="0.25">
      <c r="B100" s="85" t="s">
        <v>117</v>
      </c>
      <c r="C100" s="86"/>
      <c r="D100" s="66" t="s">
        <v>1</v>
      </c>
      <c r="E100" s="39"/>
      <c r="F100" s="31">
        <v>4</v>
      </c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>
        <v>3</v>
      </c>
      <c r="T100" s="22"/>
      <c r="U100" s="49">
        <f t="shared" ref="U100:U131" si="12">SUM(F100:T100)</f>
        <v>7</v>
      </c>
      <c r="V100" s="8"/>
      <c r="W100" s="8">
        <f t="shared" si="7"/>
        <v>0</v>
      </c>
      <c r="X100" s="8">
        <f t="shared" si="10"/>
        <v>0</v>
      </c>
      <c r="Y100" s="18">
        <f t="shared" si="8"/>
        <v>0</v>
      </c>
    </row>
    <row r="101" spans="2:25" ht="15" customHeight="1" x14ac:dyDescent="0.25">
      <c r="B101" s="85" t="s">
        <v>118</v>
      </c>
      <c r="C101" s="86"/>
      <c r="D101" s="66" t="s">
        <v>1</v>
      </c>
      <c r="E101" s="39"/>
      <c r="F101" s="31">
        <v>3</v>
      </c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22"/>
      <c r="U101" s="49">
        <f t="shared" si="12"/>
        <v>3</v>
      </c>
      <c r="V101" s="8"/>
      <c r="W101" s="8">
        <f t="shared" si="7"/>
        <v>0</v>
      </c>
      <c r="X101" s="8">
        <f t="shared" si="10"/>
        <v>0</v>
      </c>
      <c r="Y101" s="18">
        <f t="shared" si="8"/>
        <v>0</v>
      </c>
    </row>
    <row r="102" spans="2:25" ht="15" customHeight="1" x14ac:dyDescent="0.25">
      <c r="B102" s="85" t="s">
        <v>119</v>
      </c>
      <c r="C102" s="86"/>
      <c r="D102" s="66" t="s">
        <v>1</v>
      </c>
      <c r="E102" s="39"/>
      <c r="F102" s="31">
        <v>1</v>
      </c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22"/>
      <c r="U102" s="49">
        <f t="shared" si="12"/>
        <v>1</v>
      </c>
      <c r="V102" s="8"/>
      <c r="W102" s="8">
        <f t="shared" si="7"/>
        <v>0</v>
      </c>
      <c r="X102" s="8">
        <f t="shared" si="10"/>
        <v>0</v>
      </c>
      <c r="Y102" s="18">
        <f t="shared" si="8"/>
        <v>0</v>
      </c>
    </row>
    <row r="103" spans="2:25" ht="15" customHeight="1" x14ac:dyDescent="0.25">
      <c r="B103" s="85" t="s">
        <v>120</v>
      </c>
      <c r="C103" s="86"/>
      <c r="D103" s="66" t="s">
        <v>1</v>
      </c>
      <c r="E103" s="39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>
        <v>3</v>
      </c>
      <c r="T103" s="22"/>
      <c r="U103" s="49">
        <f t="shared" si="12"/>
        <v>3</v>
      </c>
      <c r="V103" s="8"/>
      <c r="W103" s="8">
        <f t="shared" si="7"/>
        <v>0</v>
      </c>
      <c r="X103" s="8">
        <f t="shared" si="10"/>
        <v>0</v>
      </c>
      <c r="Y103" s="18">
        <f t="shared" si="8"/>
        <v>0</v>
      </c>
    </row>
    <row r="104" spans="2:25" x14ac:dyDescent="0.25">
      <c r="B104" s="95" t="s">
        <v>121</v>
      </c>
      <c r="C104" s="96"/>
      <c r="D104" s="66" t="s">
        <v>1</v>
      </c>
      <c r="E104" s="39"/>
      <c r="F104" s="31">
        <v>3</v>
      </c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>
        <v>3</v>
      </c>
      <c r="T104" s="22">
        <v>2</v>
      </c>
      <c r="U104" s="49">
        <f t="shared" si="12"/>
        <v>8</v>
      </c>
      <c r="V104" s="8"/>
      <c r="W104" s="8">
        <f t="shared" si="7"/>
        <v>0</v>
      </c>
      <c r="X104" s="8">
        <f t="shared" si="10"/>
        <v>0</v>
      </c>
      <c r="Y104" s="18">
        <f t="shared" si="8"/>
        <v>0</v>
      </c>
    </row>
    <row r="105" spans="2:25" x14ac:dyDescent="0.25">
      <c r="B105" s="95" t="s">
        <v>259</v>
      </c>
      <c r="C105" s="96"/>
      <c r="D105" s="66" t="s">
        <v>1</v>
      </c>
      <c r="E105" s="39"/>
      <c r="F105" s="31">
        <v>5</v>
      </c>
      <c r="G105" s="31"/>
      <c r="H105" s="31">
        <v>3</v>
      </c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22">
        <v>2</v>
      </c>
      <c r="U105" s="49">
        <f t="shared" si="12"/>
        <v>10</v>
      </c>
      <c r="V105" s="8"/>
      <c r="W105" s="8">
        <f t="shared" si="7"/>
        <v>0</v>
      </c>
      <c r="X105" s="8">
        <f t="shared" si="10"/>
        <v>0</v>
      </c>
      <c r="Y105" s="18">
        <f t="shared" si="8"/>
        <v>0</v>
      </c>
    </row>
    <row r="106" spans="2:25" x14ac:dyDescent="0.25">
      <c r="B106" s="95" t="s">
        <v>122</v>
      </c>
      <c r="C106" s="96"/>
      <c r="D106" s="66" t="s">
        <v>1</v>
      </c>
      <c r="E106" s="39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>
        <v>2</v>
      </c>
      <c r="T106" s="22"/>
      <c r="U106" s="49">
        <f t="shared" si="12"/>
        <v>2</v>
      </c>
      <c r="V106" s="8"/>
      <c r="W106" s="8">
        <f t="shared" si="7"/>
        <v>0</v>
      </c>
      <c r="X106" s="8">
        <f t="shared" si="10"/>
        <v>0</v>
      </c>
      <c r="Y106" s="18">
        <f t="shared" si="8"/>
        <v>0</v>
      </c>
    </row>
    <row r="107" spans="2:25" x14ac:dyDescent="0.25">
      <c r="B107" s="83" t="s">
        <v>123</v>
      </c>
      <c r="C107" s="84"/>
      <c r="D107" s="66" t="s">
        <v>1</v>
      </c>
      <c r="E107" s="39"/>
      <c r="F107" s="31">
        <v>3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>
        <v>3</v>
      </c>
      <c r="T107" s="22">
        <v>5</v>
      </c>
      <c r="U107" s="49">
        <f t="shared" si="12"/>
        <v>11</v>
      </c>
      <c r="V107" s="8"/>
      <c r="W107" s="8">
        <f t="shared" si="7"/>
        <v>0</v>
      </c>
      <c r="X107" s="8">
        <f t="shared" si="10"/>
        <v>0</v>
      </c>
      <c r="Y107" s="18">
        <f t="shared" si="8"/>
        <v>0</v>
      </c>
    </row>
    <row r="108" spans="2:25" x14ac:dyDescent="0.25">
      <c r="B108" s="83" t="s">
        <v>124</v>
      </c>
      <c r="C108" s="84"/>
      <c r="D108" s="66" t="s">
        <v>1</v>
      </c>
      <c r="E108" s="39"/>
      <c r="F108" s="31">
        <v>3</v>
      </c>
      <c r="G108" s="31"/>
      <c r="H108" s="31"/>
      <c r="I108" s="31"/>
      <c r="J108" s="31">
        <v>1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22"/>
      <c r="U108" s="49">
        <f t="shared" si="12"/>
        <v>4</v>
      </c>
      <c r="V108" s="8"/>
      <c r="W108" s="8">
        <f t="shared" si="7"/>
        <v>0</v>
      </c>
      <c r="X108" s="8">
        <f t="shared" si="10"/>
        <v>0</v>
      </c>
      <c r="Y108" s="18">
        <f t="shared" si="8"/>
        <v>0</v>
      </c>
    </row>
    <row r="109" spans="2:25" x14ac:dyDescent="0.25">
      <c r="B109" s="83" t="s">
        <v>125</v>
      </c>
      <c r="C109" s="84"/>
      <c r="D109" s="66" t="s">
        <v>1</v>
      </c>
      <c r="E109" s="39"/>
      <c r="F109" s="31">
        <v>4</v>
      </c>
      <c r="G109" s="31"/>
      <c r="H109" s="31"/>
      <c r="I109" s="31"/>
      <c r="J109" s="31"/>
      <c r="K109" s="31"/>
      <c r="L109" s="31">
        <v>5</v>
      </c>
      <c r="M109" s="31"/>
      <c r="N109" s="31"/>
      <c r="O109" s="31"/>
      <c r="P109" s="31">
        <v>4</v>
      </c>
      <c r="Q109" s="31">
        <v>10</v>
      </c>
      <c r="R109" s="31">
        <v>10</v>
      </c>
      <c r="S109" s="31"/>
      <c r="T109" s="22"/>
      <c r="U109" s="49">
        <f t="shared" si="12"/>
        <v>33</v>
      </c>
      <c r="V109" s="8"/>
      <c r="W109" s="8">
        <f t="shared" si="7"/>
        <v>0</v>
      </c>
      <c r="X109" s="8">
        <f t="shared" si="10"/>
        <v>0</v>
      </c>
      <c r="Y109" s="18">
        <f t="shared" si="8"/>
        <v>0</v>
      </c>
    </row>
    <row r="110" spans="2:25" x14ac:dyDescent="0.25">
      <c r="B110" s="83" t="s">
        <v>126</v>
      </c>
      <c r="C110" s="84"/>
      <c r="D110" s="66" t="s">
        <v>1</v>
      </c>
      <c r="E110" s="39"/>
      <c r="F110" s="31">
        <v>17</v>
      </c>
      <c r="G110" s="31"/>
      <c r="H110" s="31">
        <v>3</v>
      </c>
      <c r="I110" s="31"/>
      <c r="J110" s="31"/>
      <c r="K110" s="31"/>
      <c r="L110" s="31">
        <v>10</v>
      </c>
      <c r="M110" s="31"/>
      <c r="N110" s="31"/>
      <c r="O110" s="31"/>
      <c r="P110" s="31"/>
      <c r="Q110" s="31"/>
      <c r="R110" s="31">
        <v>15</v>
      </c>
      <c r="S110" s="31">
        <v>36</v>
      </c>
      <c r="T110" s="22">
        <v>20</v>
      </c>
      <c r="U110" s="49">
        <f t="shared" si="12"/>
        <v>101</v>
      </c>
      <c r="V110" s="8"/>
      <c r="W110" s="8">
        <f t="shared" si="7"/>
        <v>0</v>
      </c>
      <c r="X110" s="8">
        <f t="shared" si="10"/>
        <v>0</v>
      </c>
      <c r="Y110" s="18">
        <f t="shared" si="8"/>
        <v>0</v>
      </c>
    </row>
    <row r="111" spans="2:25" x14ac:dyDescent="0.25">
      <c r="B111" s="83" t="s">
        <v>127</v>
      </c>
      <c r="C111" s="84"/>
      <c r="D111" s="66" t="s">
        <v>70</v>
      </c>
      <c r="E111" s="39"/>
      <c r="F111" s="31">
        <v>8</v>
      </c>
      <c r="G111" s="31"/>
      <c r="H111" s="31"/>
      <c r="I111" s="31">
        <v>5</v>
      </c>
      <c r="J111" s="31"/>
      <c r="K111" s="31"/>
      <c r="L111" s="31">
        <v>4</v>
      </c>
      <c r="M111" s="31"/>
      <c r="N111" s="31"/>
      <c r="O111" s="31"/>
      <c r="P111" s="31"/>
      <c r="Q111" s="31"/>
      <c r="R111" s="31"/>
      <c r="S111" s="31"/>
      <c r="T111" s="22"/>
      <c r="U111" s="49">
        <f t="shared" si="12"/>
        <v>17</v>
      </c>
      <c r="V111" s="8"/>
      <c r="W111" s="8">
        <f t="shared" si="7"/>
        <v>0</v>
      </c>
      <c r="X111" s="8">
        <f t="shared" si="10"/>
        <v>0</v>
      </c>
      <c r="Y111" s="18">
        <f t="shared" si="8"/>
        <v>0</v>
      </c>
    </row>
    <row r="112" spans="2:25" x14ac:dyDescent="0.25">
      <c r="B112" s="83" t="s">
        <v>128</v>
      </c>
      <c r="C112" s="84"/>
      <c r="D112" s="66" t="s">
        <v>70</v>
      </c>
      <c r="E112" s="39"/>
      <c r="F112" s="31">
        <v>5</v>
      </c>
      <c r="G112" s="31"/>
      <c r="H112" s="31"/>
      <c r="I112" s="31">
        <v>10</v>
      </c>
      <c r="J112" s="31"/>
      <c r="K112" s="31"/>
      <c r="L112" s="31">
        <v>10</v>
      </c>
      <c r="M112" s="31"/>
      <c r="N112" s="31"/>
      <c r="O112" s="31"/>
      <c r="P112" s="31"/>
      <c r="Q112" s="31"/>
      <c r="R112" s="31"/>
      <c r="S112" s="31"/>
      <c r="T112" s="22"/>
      <c r="U112" s="49">
        <f t="shared" si="12"/>
        <v>25</v>
      </c>
      <c r="V112" s="8"/>
      <c r="W112" s="8">
        <f t="shared" si="7"/>
        <v>0</v>
      </c>
      <c r="X112" s="8">
        <f t="shared" si="10"/>
        <v>0</v>
      </c>
      <c r="Y112" s="18">
        <f t="shared" si="8"/>
        <v>0</v>
      </c>
    </row>
    <row r="113" spans="2:25" x14ac:dyDescent="0.25">
      <c r="B113" s="83" t="s">
        <v>129</v>
      </c>
      <c r="C113" s="84"/>
      <c r="D113" s="66" t="s">
        <v>70</v>
      </c>
      <c r="E113" s="39"/>
      <c r="F113" s="31">
        <v>4</v>
      </c>
      <c r="G113" s="31"/>
      <c r="H113" s="31"/>
      <c r="I113" s="31"/>
      <c r="J113" s="31">
        <v>1</v>
      </c>
      <c r="K113" s="31"/>
      <c r="L113" s="31"/>
      <c r="M113" s="31"/>
      <c r="N113" s="31"/>
      <c r="O113" s="31"/>
      <c r="P113" s="31"/>
      <c r="Q113" s="31"/>
      <c r="R113" s="31">
        <v>1</v>
      </c>
      <c r="S113" s="31"/>
      <c r="T113" s="22"/>
      <c r="U113" s="49">
        <f t="shared" si="12"/>
        <v>6</v>
      </c>
      <c r="V113" s="8"/>
      <c r="W113" s="8">
        <f t="shared" si="7"/>
        <v>0</v>
      </c>
      <c r="X113" s="8">
        <f t="shared" si="10"/>
        <v>0</v>
      </c>
      <c r="Y113" s="18">
        <f t="shared" si="8"/>
        <v>0</v>
      </c>
    </row>
    <row r="114" spans="2:25" x14ac:dyDescent="0.25">
      <c r="B114" s="83" t="s">
        <v>294</v>
      </c>
      <c r="C114" s="84"/>
      <c r="D114" s="66" t="s">
        <v>70</v>
      </c>
      <c r="E114" s="39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>
        <v>1</v>
      </c>
      <c r="R114" s="31"/>
      <c r="S114" s="31"/>
      <c r="T114" s="22"/>
      <c r="U114" s="49">
        <f t="shared" si="12"/>
        <v>1</v>
      </c>
      <c r="V114" s="8"/>
      <c r="W114" s="8">
        <f t="shared" si="7"/>
        <v>0</v>
      </c>
      <c r="X114" s="8">
        <f t="shared" si="10"/>
        <v>0</v>
      </c>
      <c r="Y114" s="18">
        <f t="shared" si="8"/>
        <v>0</v>
      </c>
    </row>
    <row r="115" spans="2:25" x14ac:dyDescent="0.25">
      <c r="B115" s="83" t="s">
        <v>275</v>
      </c>
      <c r="C115" s="84"/>
      <c r="D115" s="66" t="s">
        <v>1</v>
      </c>
      <c r="E115" s="39"/>
      <c r="F115" s="31">
        <v>1</v>
      </c>
      <c r="G115" s="31"/>
      <c r="H115" s="31"/>
      <c r="I115" s="31">
        <v>2</v>
      </c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22"/>
      <c r="U115" s="49">
        <f t="shared" si="12"/>
        <v>3</v>
      </c>
      <c r="V115" s="8"/>
      <c r="W115" s="8">
        <f t="shared" si="7"/>
        <v>0</v>
      </c>
      <c r="X115" s="8">
        <f t="shared" si="10"/>
        <v>0</v>
      </c>
      <c r="Y115" s="18">
        <f t="shared" si="8"/>
        <v>0</v>
      </c>
    </row>
    <row r="116" spans="2:25" x14ac:dyDescent="0.25">
      <c r="B116" s="83" t="s">
        <v>130</v>
      </c>
      <c r="C116" s="84"/>
      <c r="D116" s="66" t="s">
        <v>222</v>
      </c>
      <c r="E116" s="39"/>
      <c r="F116" s="31">
        <v>5</v>
      </c>
      <c r="G116" s="31"/>
      <c r="H116" s="31"/>
      <c r="I116" s="31"/>
      <c r="J116" s="31"/>
      <c r="K116" s="31"/>
      <c r="L116" s="31"/>
      <c r="M116" s="31"/>
      <c r="N116" s="31"/>
      <c r="O116" s="31"/>
      <c r="P116" s="31">
        <v>1</v>
      </c>
      <c r="Q116" s="31"/>
      <c r="R116" s="31"/>
      <c r="S116" s="31"/>
      <c r="T116" s="22"/>
      <c r="U116" s="49">
        <f t="shared" si="12"/>
        <v>6</v>
      </c>
      <c r="V116" s="8"/>
      <c r="W116" s="8">
        <f t="shared" si="7"/>
        <v>0</v>
      </c>
      <c r="X116" s="8">
        <f t="shared" si="10"/>
        <v>0</v>
      </c>
      <c r="Y116" s="18">
        <f t="shared" si="8"/>
        <v>0</v>
      </c>
    </row>
    <row r="117" spans="2:25" x14ac:dyDescent="0.25">
      <c r="B117" s="83" t="s">
        <v>131</v>
      </c>
      <c r="C117" s="84"/>
      <c r="D117" s="66" t="s">
        <v>1</v>
      </c>
      <c r="E117" s="39"/>
      <c r="F117" s="31">
        <v>2</v>
      </c>
      <c r="G117" s="31"/>
      <c r="H117" s="31">
        <v>4</v>
      </c>
      <c r="I117" s="31"/>
      <c r="J117" s="31"/>
      <c r="K117" s="31"/>
      <c r="L117" s="31"/>
      <c r="M117" s="31">
        <v>5</v>
      </c>
      <c r="N117" s="31"/>
      <c r="O117" s="31"/>
      <c r="P117" s="31"/>
      <c r="Q117" s="31"/>
      <c r="R117" s="31"/>
      <c r="S117" s="31"/>
      <c r="T117" s="22"/>
      <c r="U117" s="49">
        <f t="shared" si="12"/>
        <v>11</v>
      </c>
      <c r="V117" s="8"/>
      <c r="W117" s="8">
        <f t="shared" si="7"/>
        <v>0</v>
      </c>
      <c r="X117" s="8">
        <f t="shared" si="10"/>
        <v>0</v>
      </c>
      <c r="Y117" s="18">
        <f t="shared" si="8"/>
        <v>0</v>
      </c>
    </row>
    <row r="118" spans="2:25" ht="15" customHeight="1" x14ac:dyDescent="0.25">
      <c r="B118" s="85" t="s">
        <v>132</v>
      </c>
      <c r="C118" s="86"/>
      <c r="D118" s="66" t="s">
        <v>1</v>
      </c>
      <c r="E118" s="39"/>
      <c r="F118" s="31">
        <v>6</v>
      </c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>
        <v>10</v>
      </c>
      <c r="T118" s="22">
        <v>5</v>
      </c>
      <c r="U118" s="49">
        <f t="shared" si="12"/>
        <v>21</v>
      </c>
      <c r="V118" s="8"/>
      <c r="W118" s="8">
        <f t="shared" si="7"/>
        <v>0</v>
      </c>
      <c r="X118" s="8">
        <f t="shared" si="10"/>
        <v>0</v>
      </c>
      <c r="Y118" s="18">
        <f t="shared" si="8"/>
        <v>0</v>
      </c>
    </row>
    <row r="119" spans="2:25" ht="15" customHeight="1" x14ac:dyDescent="0.25">
      <c r="B119" s="85" t="s">
        <v>133</v>
      </c>
      <c r="C119" s="86"/>
      <c r="D119" s="66" t="s">
        <v>71</v>
      </c>
      <c r="E119" s="39" t="s">
        <v>233</v>
      </c>
      <c r="F119" s="31">
        <v>10</v>
      </c>
      <c r="G119" s="31"/>
      <c r="H119" s="31">
        <v>5</v>
      </c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22"/>
      <c r="U119" s="49">
        <f t="shared" si="12"/>
        <v>15</v>
      </c>
      <c r="V119" s="8"/>
      <c r="W119" s="8">
        <f t="shared" si="7"/>
        <v>0</v>
      </c>
      <c r="X119" s="8">
        <f t="shared" si="10"/>
        <v>0</v>
      </c>
      <c r="Y119" s="18">
        <f t="shared" si="8"/>
        <v>0</v>
      </c>
    </row>
    <row r="120" spans="2:25" ht="15" customHeight="1" x14ac:dyDescent="0.25">
      <c r="B120" s="85" t="s">
        <v>134</v>
      </c>
      <c r="C120" s="86"/>
      <c r="D120" s="66" t="s">
        <v>1</v>
      </c>
      <c r="E120" s="39"/>
      <c r="F120" s="31">
        <v>10</v>
      </c>
      <c r="G120" s="31"/>
      <c r="H120" s="31">
        <v>10</v>
      </c>
      <c r="I120" s="31">
        <v>10</v>
      </c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22">
        <v>20</v>
      </c>
      <c r="U120" s="49">
        <f t="shared" si="12"/>
        <v>50</v>
      </c>
      <c r="V120" s="8"/>
      <c r="W120" s="8">
        <f t="shared" si="7"/>
        <v>0</v>
      </c>
      <c r="X120" s="8">
        <f t="shared" si="10"/>
        <v>0</v>
      </c>
      <c r="Y120" s="18">
        <f t="shared" si="8"/>
        <v>0</v>
      </c>
    </row>
    <row r="121" spans="2:25" ht="15" customHeight="1" x14ac:dyDescent="0.25">
      <c r="B121" s="85" t="s">
        <v>135</v>
      </c>
      <c r="C121" s="86"/>
      <c r="D121" s="66" t="s">
        <v>1</v>
      </c>
      <c r="E121" s="39"/>
      <c r="F121" s="31">
        <v>14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22">
        <v>20</v>
      </c>
      <c r="U121" s="49">
        <f t="shared" si="12"/>
        <v>34</v>
      </c>
      <c r="V121" s="8"/>
      <c r="W121" s="8">
        <f t="shared" si="7"/>
        <v>0</v>
      </c>
      <c r="X121" s="8">
        <f t="shared" si="10"/>
        <v>0</v>
      </c>
      <c r="Y121" s="18">
        <f t="shared" si="8"/>
        <v>0</v>
      </c>
    </row>
    <row r="122" spans="2:25" ht="15" customHeight="1" x14ac:dyDescent="0.25">
      <c r="B122" s="85" t="s">
        <v>286</v>
      </c>
      <c r="C122" s="86"/>
      <c r="D122" s="66" t="s">
        <v>71</v>
      </c>
      <c r="E122" s="39" t="s">
        <v>287</v>
      </c>
      <c r="F122" s="31">
        <v>2</v>
      </c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22"/>
      <c r="U122" s="49">
        <f t="shared" si="12"/>
        <v>2</v>
      </c>
      <c r="V122" s="8"/>
      <c r="W122" s="8">
        <f t="shared" si="7"/>
        <v>0</v>
      </c>
      <c r="X122" s="8">
        <f t="shared" si="10"/>
        <v>0</v>
      </c>
      <c r="Y122" s="18">
        <f t="shared" si="8"/>
        <v>0</v>
      </c>
    </row>
    <row r="123" spans="2:25" ht="15" customHeight="1" x14ac:dyDescent="0.25">
      <c r="B123" s="85" t="s">
        <v>136</v>
      </c>
      <c r="C123" s="86"/>
      <c r="D123" s="66" t="s">
        <v>1</v>
      </c>
      <c r="E123" s="39"/>
      <c r="F123" s="31">
        <v>12</v>
      </c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22"/>
      <c r="U123" s="49">
        <f t="shared" si="12"/>
        <v>12</v>
      </c>
      <c r="V123" s="8"/>
      <c r="W123" s="8">
        <f t="shared" si="7"/>
        <v>0</v>
      </c>
      <c r="X123" s="8">
        <f t="shared" si="10"/>
        <v>0</v>
      </c>
      <c r="Y123" s="18">
        <f t="shared" si="8"/>
        <v>0</v>
      </c>
    </row>
    <row r="124" spans="2:25" x14ac:dyDescent="0.25">
      <c r="B124" s="83" t="s">
        <v>137</v>
      </c>
      <c r="C124" s="84"/>
      <c r="D124" s="66" t="s">
        <v>1</v>
      </c>
      <c r="E124" s="39"/>
      <c r="F124" s="31">
        <v>10</v>
      </c>
      <c r="G124" s="31"/>
      <c r="H124" s="31"/>
      <c r="I124" s="31">
        <v>2</v>
      </c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22">
        <v>10</v>
      </c>
      <c r="U124" s="49">
        <f t="shared" si="12"/>
        <v>22</v>
      </c>
      <c r="V124" s="8"/>
      <c r="W124" s="8">
        <f t="shared" si="7"/>
        <v>0</v>
      </c>
      <c r="X124" s="8">
        <f t="shared" si="10"/>
        <v>0</v>
      </c>
      <c r="Y124" s="18">
        <f t="shared" si="8"/>
        <v>0</v>
      </c>
    </row>
    <row r="125" spans="2:25" x14ac:dyDescent="0.25">
      <c r="B125" s="83" t="s">
        <v>138</v>
      </c>
      <c r="C125" s="84"/>
      <c r="D125" s="66" t="s">
        <v>69</v>
      </c>
      <c r="E125" s="39"/>
      <c r="F125" s="31">
        <v>11</v>
      </c>
      <c r="G125" s="31"/>
      <c r="H125" s="31"/>
      <c r="I125" s="31"/>
      <c r="J125" s="31">
        <v>5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22"/>
      <c r="U125" s="49">
        <f t="shared" si="12"/>
        <v>16</v>
      </c>
      <c r="V125" s="24"/>
      <c r="W125" s="8">
        <f t="shared" si="7"/>
        <v>0</v>
      </c>
      <c r="X125" s="8">
        <f t="shared" si="10"/>
        <v>0</v>
      </c>
      <c r="Y125" s="18">
        <f t="shared" si="8"/>
        <v>0</v>
      </c>
    </row>
    <row r="126" spans="2:25" x14ac:dyDescent="0.25">
      <c r="B126" s="83" t="s">
        <v>139</v>
      </c>
      <c r="C126" s="84"/>
      <c r="D126" s="66" t="s">
        <v>69</v>
      </c>
      <c r="E126" s="39"/>
      <c r="F126" s="31">
        <v>16</v>
      </c>
      <c r="G126" s="31"/>
      <c r="H126" s="31"/>
      <c r="I126" s="31"/>
      <c r="J126" s="31">
        <v>5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22"/>
      <c r="U126" s="49">
        <f t="shared" si="12"/>
        <v>21</v>
      </c>
      <c r="V126" s="24"/>
      <c r="W126" s="8">
        <f t="shared" si="7"/>
        <v>0</v>
      </c>
      <c r="X126" s="8">
        <f t="shared" si="10"/>
        <v>0</v>
      </c>
      <c r="Y126" s="18">
        <f t="shared" si="8"/>
        <v>0</v>
      </c>
    </row>
    <row r="127" spans="2:25" x14ac:dyDescent="0.25">
      <c r="B127" s="83" t="s">
        <v>140</v>
      </c>
      <c r="C127" s="84"/>
      <c r="D127" s="66" t="s">
        <v>68</v>
      </c>
      <c r="E127" s="32" t="s">
        <v>234</v>
      </c>
      <c r="F127" s="31">
        <v>6</v>
      </c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>
        <v>5</v>
      </c>
      <c r="S127" s="31"/>
      <c r="T127" s="22"/>
      <c r="U127" s="49">
        <f t="shared" si="12"/>
        <v>11</v>
      </c>
      <c r="V127" s="24"/>
      <c r="W127" s="8">
        <f t="shared" si="7"/>
        <v>0</v>
      </c>
      <c r="X127" s="8">
        <f t="shared" si="10"/>
        <v>0</v>
      </c>
      <c r="Y127" s="18">
        <f t="shared" si="8"/>
        <v>0</v>
      </c>
    </row>
    <row r="128" spans="2:25" x14ac:dyDescent="0.25">
      <c r="B128" s="83" t="s">
        <v>141</v>
      </c>
      <c r="C128" s="84"/>
      <c r="D128" s="66" t="s">
        <v>68</v>
      </c>
      <c r="E128" s="32" t="s">
        <v>234</v>
      </c>
      <c r="F128" s="31">
        <v>2</v>
      </c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22"/>
      <c r="U128" s="49">
        <f t="shared" si="12"/>
        <v>2</v>
      </c>
      <c r="V128" s="24"/>
      <c r="W128" s="8">
        <f t="shared" si="7"/>
        <v>0</v>
      </c>
      <c r="X128" s="8">
        <f t="shared" si="10"/>
        <v>0</v>
      </c>
      <c r="Y128" s="18">
        <f t="shared" si="8"/>
        <v>0</v>
      </c>
    </row>
    <row r="129" spans="2:25" x14ac:dyDescent="0.25">
      <c r="B129" s="83" t="s">
        <v>142</v>
      </c>
      <c r="C129" s="84"/>
      <c r="D129" s="66" t="s">
        <v>68</v>
      </c>
      <c r="E129" s="32" t="s">
        <v>234</v>
      </c>
      <c r="F129" s="31">
        <v>6</v>
      </c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22"/>
      <c r="U129" s="49">
        <f t="shared" si="12"/>
        <v>6</v>
      </c>
      <c r="V129" s="24"/>
      <c r="W129" s="8">
        <f t="shared" si="7"/>
        <v>0</v>
      </c>
      <c r="X129" s="8">
        <f t="shared" si="10"/>
        <v>0</v>
      </c>
      <c r="Y129" s="18">
        <f t="shared" si="8"/>
        <v>0</v>
      </c>
    </row>
    <row r="130" spans="2:25" x14ac:dyDescent="0.25">
      <c r="B130" s="83" t="s">
        <v>143</v>
      </c>
      <c r="C130" s="84"/>
      <c r="D130" s="66" t="s">
        <v>68</v>
      </c>
      <c r="E130" s="32" t="s">
        <v>234</v>
      </c>
      <c r="F130" s="31">
        <v>3</v>
      </c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22"/>
      <c r="U130" s="49">
        <f t="shared" si="12"/>
        <v>3</v>
      </c>
      <c r="V130" s="24"/>
      <c r="W130" s="8">
        <f t="shared" si="7"/>
        <v>0</v>
      </c>
      <c r="X130" s="8">
        <f t="shared" si="10"/>
        <v>0</v>
      </c>
      <c r="Y130" s="18">
        <f t="shared" si="8"/>
        <v>0</v>
      </c>
    </row>
    <row r="131" spans="2:25" x14ac:dyDescent="0.25">
      <c r="B131" s="83" t="s">
        <v>144</v>
      </c>
      <c r="C131" s="84"/>
      <c r="D131" s="66" t="s">
        <v>68</v>
      </c>
      <c r="E131" s="32" t="s">
        <v>234</v>
      </c>
      <c r="F131" s="31">
        <v>4</v>
      </c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22"/>
      <c r="U131" s="49">
        <f t="shared" si="12"/>
        <v>4</v>
      </c>
      <c r="V131" s="24"/>
      <c r="W131" s="8">
        <f t="shared" si="7"/>
        <v>0</v>
      </c>
      <c r="X131" s="8">
        <f t="shared" si="10"/>
        <v>0</v>
      </c>
      <c r="Y131" s="18">
        <f t="shared" si="8"/>
        <v>0</v>
      </c>
    </row>
    <row r="132" spans="2:25" x14ac:dyDescent="0.25">
      <c r="B132" s="83" t="s">
        <v>145</v>
      </c>
      <c r="C132" s="84"/>
      <c r="D132" s="66" t="s">
        <v>71</v>
      </c>
      <c r="E132" s="32" t="s">
        <v>230</v>
      </c>
      <c r="F132" s="31">
        <v>11</v>
      </c>
      <c r="G132" s="31"/>
      <c r="H132" s="31"/>
      <c r="I132" s="31">
        <v>10</v>
      </c>
      <c r="J132" s="31"/>
      <c r="K132" s="31"/>
      <c r="L132" s="31">
        <v>20</v>
      </c>
      <c r="M132" s="31"/>
      <c r="N132" s="31"/>
      <c r="O132" s="31"/>
      <c r="P132" s="31"/>
      <c r="Q132" s="31"/>
      <c r="R132" s="31"/>
      <c r="S132" s="31"/>
      <c r="T132" s="22">
        <v>5</v>
      </c>
      <c r="U132" s="49">
        <f t="shared" ref="U132:U169" si="13">SUM(F132:T132)</f>
        <v>46</v>
      </c>
      <c r="V132" s="24"/>
      <c r="W132" s="8">
        <f t="shared" si="7"/>
        <v>0</v>
      </c>
      <c r="X132" s="8">
        <f t="shared" si="10"/>
        <v>0</v>
      </c>
      <c r="Y132" s="18">
        <f t="shared" si="8"/>
        <v>0</v>
      </c>
    </row>
    <row r="133" spans="2:25" x14ac:dyDescent="0.25">
      <c r="B133" s="83" t="s">
        <v>146</v>
      </c>
      <c r="C133" s="84"/>
      <c r="D133" s="66" t="s">
        <v>71</v>
      </c>
      <c r="E133" s="32" t="s">
        <v>230</v>
      </c>
      <c r="F133" s="31">
        <v>1</v>
      </c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22">
        <v>5</v>
      </c>
      <c r="U133" s="49">
        <f t="shared" si="13"/>
        <v>6</v>
      </c>
      <c r="V133" s="24"/>
      <c r="W133" s="8">
        <f t="shared" si="7"/>
        <v>0</v>
      </c>
      <c r="X133" s="8">
        <f t="shared" si="10"/>
        <v>0</v>
      </c>
      <c r="Y133" s="18">
        <f t="shared" si="8"/>
        <v>0</v>
      </c>
    </row>
    <row r="134" spans="2:25" x14ac:dyDescent="0.25">
      <c r="B134" s="83" t="s">
        <v>147</v>
      </c>
      <c r="C134" s="84"/>
      <c r="D134" s="66" t="s">
        <v>71</v>
      </c>
      <c r="E134" s="32" t="s">
        <v>230</v>
      </c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22">
        <v>5</v>
      </c>
      <c r="U134" s="49">
        <f t="shared" si="13"/>
        <v>5</v>
      </c>
      <c r="V134" s="24"/>
      <c r="W134" s="8">
        <f t="shared" si="7"/>
        <v>0</v>
      </c>
      <c r="X134" s="8">
        <f t="shared" si="10"/>
        <v>0</v>
      </c>
      <c r="Y134" s="18">
        <f t="shared" si="8"/>
        <v>0</v>
      </c>
    </row>
    <row r="135" spans="2:25" x14ac:dyDescent="0.25">
      <c r="B135" s="83" t="s">
        <v>148</v>
      </c>
      <c r="C135" s="84"/>
      <c r="D135" s="66" t="s">
        <v>221</v>
      </c>
      <c r="E135" s="32" t="s">
        <v>226</v>
      </c>
      <c r="F135" s="31">
        <v>2</v>
      </c>
      <c r="G135" s="31">
        <v>20</v>
      </c>
      <c r="H135" s="31"/>
      <c r="I135" s="31">
        <v>10</v>
      </c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22"/>
      <c r="U135" s="49">
        <f t="shared" si="13"/>
        <v>32</v>
      </c>
      <c r="V135" s="24"/>
      <c r="W135" s="8">
        <f t="shared" ref="W135:W198" si="14">U135*V135+ROUND(,2)</f>
        <v>0</v>
      </c>
      <c r="X135" s="8">
        <f t="shared" si="10"/>
        <v>0</v>
      </c>
      <c r="Y135" s="18">
        <f t="shared" ref="Y135:Y198" si="15">W135+X135+ROUND(,2)</f>
        <v>0</v>
      </c>
    </row>
    <row r="136" spans="2:25" x14ac:dyDescent="0.25">
      <c r="B136" s="83" t="s">
        <v>149</v>
      </c>
      <c r="C136" s="84"/>
      <c r="D136" s="66" t="s">
        <v>71</v>
      </c>
      <c r="E136" s="32" t="s">
        <v>235</v>
      </c>
      <c r="F136" s="31">
        <v>2</v>
      </c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22"/>
      <c r="U136" s="49">
        <f t="shared" si="13"/>
        <v>2</v>
      </c>
      <c r="V136" s="24"/>
      <c r="W136" s="8">
        <f t="shared" si="14"/>
        <v>0</v>
      </c>
      <c r="X136" s="8">
        <f t="shared" si="10"/>
        <v>0</v>
      </c>
      <c r="Y136" s="18">
        <f t="shared" si="15"/>
        <v>0</v>
      </c>
    </row>
    <row r="137" spans="2:25" x14ac:dyDescent="0.25">
      <c r="B137" s="83" t="s">
        <v>150</v>
      </c>
      <c r="C137" s="84"/>
      <c r="D137" s="66" t="s">
        <v>71</v>
      </c>
      <c r="E137" s="32" t="s">
        <v>235</v>
      </c>
      <c r="F137" s="31">
        <v>1</v>
      </c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22">
        <v>5</v>
      </c>
      <c r="U137" s="49">
        <f t="shared" si="13"/>
        <v>6</v>
      </c>
      <c r="V137" s="24"/>
      <c r="W137" s="8">
        <f t="shared" si="14"/>
        <v>0</v>
      </c>
      <c r="X137" s="8">
        <f t="shared" si="10"/>
        <v>0</v>
      </c>
      <c r="Y137" s="18">
        <f t="shared" si="15"/>
        <v>0</v>
      </c>
    </row>
    <row r="138" spans="2:25" x14ac:dyDescent="0.25">
      <c r="B138" s="83" t="s">
        <v>151</v>
      </c>
      <c r="C138" s="84"/>
      <c r="D138" s="66" t="s">
        <v>221</v>
      </c>
      <c r="E138" s="32" t="s">
        <v>226</v>
      </c>
      <c r="F138" s="31">
        <v>1</v>
      </c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22">
        <v>2</v>
      </c>
      <c r="U138" s="49">
        <f t="shared" si="13"/>
        <v>3</v>
      </c>
      <c r="V138" s="24"/>
      <c r="W138" s="8">
        <f t="shared" si="14"/>
        <v>0</v>
      </c>
      <c r="X138" s="8">
        <f t="shared" ref="X138:X204" si="16">W138*0.21+ROUND(,2)</f>
        <v>0</v>
      </c>
      <c r="Y138" s="18">
        <f t="shared" si="15"/>
        <v>0</v>
      </c>
    </row>
    <row r="139" spans="2:25" x14ac:dyDescent="0.25">
      <c r="B139" s="83" t="s">
        <v>152</v>
      </c>
      <c r="C139" s="84"/>
      <c r="D139" s="66" t="s">
        <v>1</v>
      </c>
      <c r="E139" s="39"/>
      <c r="F139" s="31">
        <v>3</v>
      </c>
      <c r="G139" s="31"/>
      <c r="H139" s="31"/>
      <c r="I139" s="31"/>
      <c r="J139" s="31"/>
      <c r="K139" s="31"/>
      <c r="L139" s="31">
        <v>6</v>
      </c>
      <c r="M139" s="31"/>
      <c r="N139" s="31">
        <v>3</v>
      </c>
      <c r="O139" s="31"/>
      <c r="P139" s="31"/>
      <c r="Q139" s="31"/>
      <c r="R139" s="31">
        <v>10</v>
      </c>
      <c r="S139" s="31"/>
      <c r="T139" s="22"/>
      <c r="U139" s="49">
        <f t="shared" si="13"/>
        <v>22</v>
      </c>
      <c r="V139" s="24"/>
      <c r="W139" s="8">
        <f t="shared" si="14"/>
        <v>0</v>
      </c>
      <c r="X139" s="8">
        <f t="shared" si="16"/>
        <v>0</v>
      </c>
      <c r="Y139" s="18">
        <f t="shared" si="15"/>
        <v>0</v>
      </c>
    </row>
    <row r="140" spans="2:25" x14ac:dyDescent="0.25">
      <c r="B140" s="60" t="s">
        <v>260</v>
      </c>
      <c r="C140" s="61"/>
      <c r="D140" s="66" t="s">
        <v>1</v>
      </c>
      <c r="E140" s="39"/>
      <c r="F140" s="31"/>
      <c r="G140" s="31"/>
      <c r="H140" s="31">
        <v>1</v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22"/>
      <c r="U140" s="49">
        <f t="shared" si="13"/>
        <v>1</v>
      </c>
      <c r="V140" s="24"/>
      <c r="W140" s="8">
        <f t="shared" si="14"/>
        <v>0</v>
      </c>
      <c r="X140" s="8">
        <f t="shared" si="16"/>
        <v>0</v>
      </c>
      <c r="Y140" s="18">
        <f t="shared" si="15"/>
        <v>0</v>
      </c>
    </row>
    <row r="141" spans="2:25" x14ac:dyDescent="0.25">
      <c r="B141" s="83" t="s">
        <v>153</v>
      </c>
      <c r="C141" s="84"/>
      <c r="D141" s="66" t="s">
        <v>1</v>
      </c>
      <c r="E141" s="39"/>
      <c r="F141" s="31">
        <v>14</v>
      </c>
      <c r="G141" s="31"/>
      <c r="H141" s="31"/>
      <c r="I141" s="31">
        <v>5</v>
      </c>
      <c r="J141" s="31"/>
      <c r="K141" s="31"/>
      <c r="L141" s="31"/>
      <c r="M141" s="31"/>
      <c r="N141" s="31"/>
      <c r="O141" s="31"/>
      <c r="P141" s="31">
        <v>12</v>
      </c>
      <c r="Q141" s="31"/>
      <c r="R141" s="31"/>
      <c r="S141" s="31"/>
      <c r="T141" s="22"/>
      <c r="U141" s="49">
        <f t="shared" si="13"/>
        <v>31</v>
      </c>
      <c r="V141" s="24"/>
      <c r="W141" s="8">
        <f t="shared" si="14"/>
        <v>0</v>
      </c>
      <c r="X141" s="8">
        <f t="shared" si="16"/>
        <v>0</v>
      </c>
      <c r="Y141" s="18">
        <f t="shared" si="15"/>
        <v>0</v>
      </c>
    </row>
    <row r="142" spans="2:25" x14ac:dyDescent="0.25">
      <c r="B142" s="83" t="s">
        <v>154</v>
      </c>
      <c r="C142" s="84"/>
      <c r="D142" s="66" t="s">
        <v>1</v>
      </c>
      <c r="E142" s="39"/>
      <c r="F142" s="31">
        <v>5</v>
      </c>
      <c r="G142" s="31"/>
      <c r="H142" s="31">
        <v>3</v>
      </c>
      <c r="I142" s="31"/>
      <c r="J142" s="31">
        <v>5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22"/>
      <c r="U142" s="49">
        <f t="shared" si="13"/>
        <v>13</v>
      </c>
      <c r="V142" s="24"/>
      <c r="W142" s="8">
        <f t="shared" si="14"/>
        <v>0</v>
      </c>
      <c r="X142" s="8">
        <f t="shared" si="16"/>
        <v>0</v>
      </c>
      <c r="Y142" s="18">
        <f t="shared" si="15"/>
        <v>0</v>
      </c>
    </row>
    <row r="143" spans="2:25" x14ac:dyDescent="0.25">
      <c r="B143" s="83" t="s">
        <v>155</v>
      </c>
      <c r="C143" s="84"/>
      <c r="D143" s="66" t="s">
        <v>68</v>
      </c>
      <c r="E143" s="39"/>
      <c r="F143" s="31">
        <v>5</v>
      </c>
      <c r="G143" s="31"/>
      <c r="H143" s="31">
        <v>4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22"/>
      <c r="U143" s="49">
        <f t="shared" si="13"/>
        <v>9</v>
      </c>
      <c r="V143" s="24"/>
      <c r="W143" s="8">
        <f t="shared" si="14"/>
        <v>0</v>
      </c>
      <c r="X143" s="8">
        <f t="shared" si="16"/>
        <v>0</v>
      </c>
      <c r="Y143" s="18">
        <f t="shared" si="15"/>
        <v>0</v>
      </c>
    </row>
    <row r="144" spans="2:25" x14ac:dyDescent="0.25">
      <c r="B144" s="83" t="s">
        <v>156</v>
      </c>
      <c r="C144" s="84"/>
      <c r="D144" s="66" t="s">
        <v>1</v>
      </c>
      <c r="E144" s="39"/>
      <c r="F144" s="31"/>
      <c r="G144" s="31"/>
      <c r="H144" s="31">
        <v>20</v>
      </c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22"/>
      <c r="U144" s="49">
        <f t="shared" si="13"/>
        <v>20</v>
      </c>
      <c r="V144" s="24"/>
      <c r="W144" s="8">
        <f t="shared" si="14"/>
        <v>0</v>
      </c>
      <c r="X144" s="8">
        <f t="shared" si="16"/>
        <v>0</v>
      </c>
      <c r="Y144" s="18">
        <f t="shared" si="15"/>
        <v>0</v>
      </c>
    </row>
    <row r="145" spans="2:25" x14ac:dyDescent="0.25">
      <c r="B145" s="83" t="s">
        <v>157</v>
      </c>
      <c r="C145" s="84"/>
      <c r="D145" s="66" t="s">
        <v>1</v>
      </c>
      <c r="E145" s="39"/>
      <c r="F145" s="31">
        <v>20</v>
      </c>
      <c r="G145" s="31"/>
      <c r="H145" s="31"/>
      <c r="I145" s="31">
        <v>10</v>
      </c>
      <c r="J145" s="31">
        <v>2</v>
      </c>
      <c r="K145" s="31"/>
      <c r="L145" s="31"/>
      <c r="M145" s="31"/>
      <c r="N145" s="31"/>
      <c r="O145" s="31"/>
      <c r="P145" s="31"/>
      <c r="Q145" s="31">
        <v>50</v>
      </c>
      <c r="R145" s="31">
        <v>12</v>
      </c>
      <c r="S145" s="31">
        <v>40</v>
      </c>
      <c r="T145" s="22"/>
      <c r="U145" s="49">
        <f t="shared" si="13"/>
        <v>134</v>
      </c>
      <c r="V145" s="24"/>
      <c r="W145" s="8">
        <f t="shared" si="14"/>
        <v>0</v>
      </c>
      <c r="X145" s="8">
        <f t="shared" si="16"/>
        <v>0</v>
      </c>
      <c r="Y145" s="18">
        <f t="shared" si="15"/>
        <v>0</v>
      </c>
    </row>
    <row r="146" spans="2:25" x14ac:dyDescent="0.25">
      <c r="B146" s="83" t="s">
        <v>158</v>
      </c>
      <c r="C146" s="84"/>
      <c r="D146" s="66" t="s">
        <v>1</v>
      </c>
      <c r="E146" s="39"/>
      <c r="F146" s="31">
        <v>1</v>
      </c>
      <c r="G146" s="31"/>
      <c r="H146" s="31"/>
      <c r="I146" s="31">
        <v>3</v>
      </c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22"/>
      <c r="U146" s="49">
        <f t="shared" si="13"/>
        <v>4</v>
      </c>
      <c r="V146" s="24"/>
      <c r="W146" s="8">
        <f t="shared" si="14"/>
        <v>0</v>
      </c>
      <c r="X146" s="8">
        <f t="shared" si="16"/>
        <v>0</v>
      </c>
      <c r="Y146" s="18">
        <f t="shared" si="15"/>
        <v>0</v>
      </c>
    </row>
    <row r="147" spans="2:25" x14ac:dyDescent="0.25">
      <c r="B147" s="83" t="s">
        <v>159</v>
      </c>
      <c r="C147" s="84"/>
      <c r="D147" s="66" t="s">
        <v>1</v>
      </c>
      <c r="E147" s="39"/>
      <c r="F147" s="31">
        <v>5</v>
      </c>
      <c r="G147" s="31"/>
      <c r="H147" s="31"/>
      <c r="I147" s="31">
        <v>20</v>
      </c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22"/>
      <c r="U147" s="49">
        <f t="shared" si="13"/>
        <v>25</v>
      </c>
      <c r="V147" s="24"/>
      <c r="W147" s="8">
        <f t="shared" si="14"/>
        <v>0</v>
      </c>
      <c r="X147" s="8">
        <f t="shared" si="16"/>
        <v>0</v>
      </c>
      <c r="Y147" s="18">
        <f t="shared" si="15"/>
        <v>0</v>
      </c>
    </row>
    <row r="148" spans="2:25" x14ac:dyDescent="0.25">
      <c r="B148" s="83" t="s">
        <v>277</v>
      </c>
      <c r="C148" s="84"/>
      <c r="D148" s="66" t="s">
        <v>1</v>
      </c>
      <c r="E148" s="39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22">
        <v>9</v>
      </c>
      <c r="U148" s="49">
        <f t="shared" si="13"/>
        <v>9</v>
      </c>
      <c r="V148" s="24"/>
      <c r="W148" s="8">
        <f t="shared" si="14"/>
        <v>0</v>
      </c>
      <c r="X148" s="8">
        <f t="shared" si="16"/>
        <v>0</v>
      </c>
      <c r="Y148" s="18">
        <f t="shared" si="15"/>
        <v>0</v>
      </c>
    </row>
    <row r="149" spans="2:25" x14ac:dyDescent="0.25">
      <c r="B149" s="83" t="s">
        <v>160</v>
      </c>
      <c r="C149" s="84"/>
      <c r="D149" s="66" t="s">
        <v>69</v>
      </c>
      <c r="E149" s="39"/>
      <c r="F149" s="31">
        <v>2</v>
      </c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22"/>
      <c r="U149" s="49">
        <f t="shared" si="13"/>
        <v>2</v>
      </c>
      <c r="V149" s="24"/>
      <c r="W149" s="8">
        <f t="shared" si="14"/>
        <v>0</v>
      </c>
      <c r="X149" s="8">
        <f t="shared" si="16"/>
        <v>0</v>
      </c>
      <c r="Y149" s="18">
        <f t="shared" si="15"/>
        <v>0</v>
      </c>
    </row>
    <row r="150" spans="2:25" x14ac:dyDescent="0.25">
      <c r="B150" s="83" t="s">
        <v>161</v>
      </c>
      <c r="C150" s="84"/>
      <c r="D150" s="66" t="s">
        <v>1</v>
      </c>
      <c r="E150" s="39"/>
      <c r="F150" s="31">
        <v>5</v>
      </c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>
        <v>10</v>
      </c>
      <c r="T150" s="22">
        <v>10</v>
      </c>
      <c r="U150" s="49">
        <f t="shared" si="13"/>
        <v>25</v>
      </c>
      <c r="V150" s="24"/>
      <c r="W150" s="8">
        <f t="shared" si="14"/>
        <v>0</v>
      </c>
      <c r="X150" s="8">
        <f t="shared" si="16"/>
        <v>0</v>
      </c>
      <c r="Y150" s="18">
        <f t="shared" si="15"/>
        <v>0</v>
      </c>
    </row>
    <row r="151" spans="2:25" x14ac:dyDescent="0.25">
      <c r="B151" s="83" t="s">
        <v>162</v>
      </c>
      <c r="C151" s="84"/>
      <c r="D151" s="66" t="s">
        <v>1</v>
      </c>
      <c r="E151" s="39"/>
      <c r="F151" s="31">
        <v>2</v>
      </c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>
        <v>10</v>
      </c>
      <c r="T151" s="22">
        <v>10</v>
      </c>
      <c r="U151" s="49">
        <f t="shared" si="13"/>
        <v>22</v>
      </c>
      <c r="V151" s="24"/>
      <c r="W151" s="8">
        <f t="shared" si="14"/>
        <v>0</v>
      </c>
      <c r="X151" s="8">
        <f t="shared" si="16"/>
        <v>0</v>
      </c>
      <c r="Y151" s="18">
        <f t="shared" si="15"/>
        <v>0</v>
      </c>
    </row>
    <row r="152" spans="2:25" x14ac:dyDescent="0.25">
      <c r="B152" s="83" t="s">
        <v>276</v>
      </c>
      <c r="C152" s="84"/>
      <c r="D152" s="66" t="s">
        <v>1</v>
      </c>
      <c r="E152" s="39"/>
      <c r="F152" s="31"/>
      <c r="G152" s="31"/>
      <c r="H152" s="31"/>
      <c r="I152" s="31">
        <v>3</v>
      </c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22"/>
      <c r="U152" s="49">
        <f t="shared" si="13"/>
        <v>3</v>
      </c>
      <c r="V152" s="24"/>
      <c r="W152" s="8">
        <f t="shared" si="14"/>
        <v>0</v>
      </c>
      <c r="X152" s="8">
        <f t="shared" si="16"/>
        <v>0</v>
      </c>
      <c r="Y152" s="18">
        <f t="shared" si="15"/>
        <v>0</v>
      </c>
    </row>
    <row r="153" spans="2:25" x14ac:dyDescent="0.25">
      <c r="B153" s="83" t="s">
        <v>278</v>
      </c>
      <c r="C153" s="84"/>
      <c r="D153" s="66" t="s">
        <v>1</v>
      </c>
      <c r="E153" s="39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22">
        <v>10</v>
      </c>
      <c r="U153" s="49">
        <f t="shared" si="13"/>
        <v>10</v>
      </c>
      <c r="V153" s="24"/>
      <c r="W153" s="8">
        <f t="shared" si="14"/>
        <v>0</v>
      </c>
      <c r="X153" s="8">
        <f t="shared" si="16"/>
        <v>0</v>
      </c>
      <c r="Y153" s="18">
        <f t="shared" si="15"/>
        <v>0</v>
      </c>
    </row>
    <row r="154" spans="2:25" x14ac:dyDescent="0.25">
      <c r="B154" s="83" t="s">
        <v>163</v>
      </c>
      <c r="C154" s="84"/>
      <c r="D154" s="66" t="s">
        <v>1</v>
      </c>
      <c r="E154" s="39"/>
      <c r="F154" s="31">
        <v>8</v>
      </c>
      <c r="G154" s="31">
        <v>40</v>
      </c>
      <c r="H154" s="31"/>
      <c r="I154" s="31">
        <v>3</v>
      </c>
      <c r="J154" s="31"/>
      <c r="K154" s="31"/>
      <c r="L154" s="31"/>
      <c r="M154" s="31"/>
      <c r="N154" s="31"/>
      <c r="O154" s="31"/>
      <c r="P154" s="31"/>
      <c r="Q154" s="31"/>
      <c r="R154" s="31">
        <v>24</v>
      </c>
      <c r="S154" s="31"/>
      <c r="T154" s="22"/>
      <c r="U154" s="49">
        <f t="shared" si="13"/>
        <v>75</v>
      </c>
      <c r="V154" s="24"/>
      <c r="W154" s="8">
        <f t="shared" si="14"/>
        <v>0</v>
      </c>
      <c r="X154" s="8">
        <f t="shared" si="16"/>
        <v>0</v>
      </c>
      <c r="Y154" s="18">
        <f t="shared" si="15"/>
        <v>0</v>
      </c>
    </row>
    <row r="155" spans="2:25" x14ac:dyDescent="0.25">
      <c r="B155" s="83" t="s">
        <v>164</v>
      </c>
      <c r="C155" s="84"/>
      <c r="D155" s="66" t="s">
        <v>1</v>
      </c>
      <c r="E155" s="39"/>
      <c r="F155" s="31">
        <v>5</v>
      </c>
      <c r="G155" s="31"/>
      <c r="H155" s="31"/>
      <c r="I155" s="31">
        <v>3</v>
      </c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22"/>
      <c r="U155" s="49">
        <f t="shared" si="13"/>
        <v>8</v>
      </c>
      <c r="V155" s="24"/>
      <c r="W155" s="8">
        <f t="shared" si="14"/>
        <v>0</v>
      </c>
      <c r="X155" s="8">
        <f t="shared" si="16"/>
        <v>0</v>
      </c>
      <c r="Y155" s="18">
        <f t="shared" si="15"/>
        <v>0</v>
      </c>
    </row>
    <row r="156" spans="2:25" x14ac:dyDescent="0.25">
      <c r="B156" s="83" t="s">
        <v>165</v>
      </c>
      <c r="C156" s="84"/>
      <c r="D156" s="66" t="s">
        <v>1</v>
      </c>
      <c r="E156" s="39"/>
      <c r="F156" s="31">
        <v>5</v>
      </c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>
        <v>24</v>
      </c>
      <c r="S156" s="31"/>
      <c r="T156" s="22">
        <v>4</v>
      </c>
      <c r="U156" s="49">
        <f t="shared" si="13"/>
        <v>33</v>
      </c>
      <c r="V156" s="24"/>
      <c r="W156" s="8">
        <f t="shared" si="14"/>
        <v>0</v>
      </c>
      <c r="X156" s="8">
        <f t="shared" si="16"/>
        <v>0</v>
      </c>
      <c r="Y156" s="18">
        <f t="shared" si="15"/>
        <v>0</v>
      </c>
    </row>
    <row r="157" spans="2:25" x14ac:dyDescent="0.25">
      <c r="B157" s="83" t="s">
        <v>166</v>
      </c>
      <c r="C157" s="84"/>
      <c r="D157" s="66" t="s">
        <v>1</v>
      </c>
      <c r="E157" s="39"/>
      <c r="F157" s="31">
        <v>4</v>
      </c>
      <c r="G157" s="31"/>
      <c r="H157" s="31">
        <v>2</v>
      </c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22"/>
      <c r="U157" s="49">
        <f t="shared" si="13"/>
        <v>6</v>
      </c>
      <c r="V157" s="24"/>
      <c r="W157" s="8">
        <f t="shared" si="14"/>
        <v>0</v>
      </c>
      <c r="X157" s="8">
        <f t="shared" si="16"/>
        <v>0</v>
      </c>
      <c r="Y157" s="18">
        <f t="shared" si="15"/>
        <v>0</v>
      </c>
    </row>
    <row r="158" spans="2:25" x14ac:dyDescent="0.25">
      <c r="B158" s="83" t="s">
        <v>268</v>
      </c>
      <c r="C158" s="84"/>
      <c r="D158" s="66"/>
      <c r="E158" s="39"/>
      <c r="F158" s="31">
        <v>2</v>
      </c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22"/>
      <c r="U158" s="49">
        <f t="shared" si="13"/>
        <v>2</v>
      </c>
      <c r="V158" s="24"/>
      <c r="W158" s="8">
        <f t="shared" si="14"/>
        <v>0</v>
      </c>
      <c r="X158" s="8">
        <f t="shared" si="16"/>
        <v>0</v>
      </c>
      <c r="Y158" s="18">
        <f t="shared" si="15"/>
        <v>0</v>
      </c>
    </row>
    <row r="159" spans="2:25" x14ac:dyDescent="0.25">
      <c r="B159" s="83" t="s">
        <v>167</v>
      </c>
      <c r="C159" s="84"/>
      <c r="D159" s="66" t="s">
        <v>1</v>
      </c>
      <c r="E159" s="39"/>
      <c r="F159" s="31">
        <v>8</v>
      </c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22"/>
      <c r="U159" s="49">
        <f t="shared" si="13"/>
        <v>8</v>
      </c>
      <c r="V159" s="24"/>
      <c r="W159" s="8">
        <f t="shared" si="14"/>
        <v>0</v>
      </c>
      <c r="X159" s="8">
        <f t="shared" si="16"/>
        <v>0</v>
      </c>
      <c r="Y159" s="18">
        <f t="shared" si="15"/>
        <v>0</v>
      </c>
    </row>
    <row r="160" spans="2:25" x14ac:dyDescent="0.25">
      <c r="B160" s="87" t="s">
        <v>223</v>
      </c>
      <c r="C160" s="88"/>
      <c r="D160" s="66" t="s">
        <v>1</v>
      </c>
      <c r="E160" s="39"/>
      <c r="F160" s="31">
        <v>2</v>
      </c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22"/>
      <c r="U160" s="49">
        <f t="shared" si="13"/>
        <v>2</v>
      </c>
      <c r="V160" s="24"/>
      <c r="W160" s="8">
        <f t="shared" si="14"/>
        <v>0</v>
      </c>
      <c r="X160" s="8">
        <f t="shared" si="16"/>
        <v>0</v>
      </c>
      <c r="Y160" s="18">
        <f t="shared" si="15"/>
        <v>0</v>
      </c>
    </row>
    <row r="161" spans="2:25" s="29" customFormat="1" x14ac:dyDescent="0.25">
      <c r="B161" s="87" t="s">
        <v>288</v>
      </c>
      <c r="C161" s="88"/>
      <c r="D161" s="66" t="s">
        <v>1</v>
      </c>
      <c r="E161" s="39"/>
      <c r="F161" s="52">
        <v>5</v>
      </c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23"/>
      <c r="U161" s="49">
        <f t="shared" si="13"/>
        <v>5</v>
      </c>
      <c r="V161" s="58"/>
      <c r="W161" s="8">
        <f t="shared" si="14"/>
        <v>0</v>
      </c>
      <c r="X161" s="8">
        <f t="shared" si="16"/>
        <v>0</v>
      </c>
      <c r="Y161" s="18">
        <f t="shared" si="15"/>
        <v>0</v>
      </c>
    </row>
    <row r="162" spans="2:25" s="29" customFormat="1" x14ac:dyDescent="0.25">
      <c r="B162" s="87" t="s">
        <v>240</v>
      </c>
      <c r="C162" s="88"/>
      <c r="D162" s="66" t="s">
        <v>69</v>
      </c>
      <c r="E162" s="39"/>
      <c r="F162" s="52">
        <v>1</v>
      </c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23"/>
      <c r="U162" s="49">
        <f t="shared" si="13"/>
        <v>1</v>
      </c>
      <c r="V162" s="58"/>
      <c r="W162" s="8">
        <f t="shared" si="14"/>
        <v>0</v>
      </c>
      <c r="X162" s="8">
        <f t="shared" si="16"/>
        <v>0</v>
      </c>
      <c r="Y162" s="18">
        <f t="shared" si="15"/>
        <v>0</v>
      </c>
    </row>
    <row r="163" spans="2:25" s="29" customFormat="1" x14ac:dyDescent="0.25">
      <c r="B163" s="87" t="s">
        <v>279</v>
      </c>
      <c r="C163" s="88"/>
      <c r="D163" s="66" t="s">
        <v>1</v>
      </c>
      <c r="E163" s="39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23">
        <v>20</v>
      </c>
      <c r="U163" s="49">
        <f t="shared" si="13"/>
        <v>20</v>
      </c>
      <c r="V163" s="58"/>
      <c r="W163" s="8">
        <f t="shared" si="14"/>
        <v>0</v>
      </c>
      <c r="X163" s="8">
        <f t="shared" si="16"/>
        <v>0</v>
      </c>
      <c r="Y163" s="18">
        <f t="shared" si="15"/>
        <v>0</v>
      </c>
    </row>
    <row r="164" spans="2:25" s="29" customFormat="1" x14ac:dyDescent="0.25">
      <c r="B164" s="87" t="s">
        <v>280</v>
      </c>
      <c r="C164" s="88"/>
      <c r="D164" s="66" t="s">
        <v>1</v>
      </c>
      <c r="E164" s="39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23">
        <v>10</v>
      </c>
      <c r="U164" s="49">
        <f t="shared" si="13"/>
        <v>10</v>
      </c>
      <c r="V164" s="58"/>
      <c r="W164" s="8">
        <f t="shared" si="14"/>
        <v>0</v>
      </c>
      <c r="X164" s="8">
        <f t="shared" si="16"/>
        <v>0</v>
      </c>
      <c r="Y164" s="18">
        <f t="shared" si="15"/>
        <v>0</v>
      </c>
    </row>
    <row r="165" spans="2:25" s="29" customFormat="1" x14ac:dyDescent="0.25">
      <c r="B165" s="87" t="s">
        <v>281</v>
      </c>
      <c r="C165" s="88"/>
      <c r="D165" s="66" t="s">
        <v>1</v>
      </c>
      <c r="E165" s="39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23">
        <v>10</v>
      </c>
      <c r="U165" s="49">
        <f t="shared" si="13"/>
        <v>10</v>
      </c>
      <c r="V165" s="58"/>
      <c r="W165" s="8">
        <f t="shared" si="14"/>
        <v>0</v>
      </c>
      <c r="X165" s="8">
        <f t="shared" si="16"/>
        <v>0</v>
      </c>
      <c r="Y165" s="18">
        <f t="shared" si="15"/>
        <v>0</v>
      </c>
    </row>
    <row r="166" spans="2:25" s="29" customFormat="1" x14ac:dyDescent="0.25">
      <c r="B166" s="87" t="s">
        <v>282</v>
      </c>
      <c r="C166" s="88"/>
      <c r="D166" s="66" t="s">
        <v>1</v>
      </c>
      <c r="E166" s="39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23">
        <v>10</v>
      </c>
      <c r="U166" s="49">
        <f t="shared" si="13"/>
        <v>10</v>
      </c>
      <c r="V166" s="58"/>
      <c r="W166" s="8">
        <f t="shared" si="14"/>
        <v>0</v>
      </c>
      <c r="X166" s="8">
        <f t="shared" si="16"/>
        <v>0</v>
      </c>
      <c r="Y166" s="18">
        <f t="shared" si="15"/>
        <v>0</v>
      </c>
    </row>
    <row r="167" spans="2:25" x14ac:dyDescent="0.25">
      <c r="B167" s="83" t="s">
        <v>168</v>
      </c>
      <c r="C167" s="84"/>
      <c r="D167" s="66" t="s">
        <v>1</v>
      </c>
      <c r="E167" s="39"/>
      <c r="F167" s="31">
        <v>4</v>
      </c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22"/>
      <c r="U167" s="49">
        <f t="shared" si="13"/>
        <v>4</v>
      </c>
      <c r="V167" s="24"/>
      <c r="W167" s="8">
        <f t="shared" si="14"/>
        <v>0</v>
      </c>
      <c r="X167" s="8">
        <f t="shared" si="16"/>
        <v>0</v>
      </c>
      <c r="Y167" s="18">
        <f t="shared" si="15"/>
        <v>0</v>
      </c>
    </row>
    <row r="168" spans="2:25" x14ac:dyDescent="0.25">
      <c r="B168" s="83" t="s">
        <v>251</v>
      </c>
      <c r="C168" s="84"/>
      <c r="D168" s="66" t="s">
        <v>1</v>
      </c>
      <c r="E168" s="39"/>
      <c r="F168" s="31">
        <v>2</v>
      </c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22"/>
      <c r="U168" s="49">
        <f t="shared" si="13"/>
        <v>2</v>
      </c>
      <c r="V168" s="24"/>
      <c r="W168" s="8">
        <f t="shared" si="14"/>
        <v>0</v>
      </c>
      <c r="X168" s="8">
        <f t="shared" si="16"/>
        <v>0</v>
      </c>
      <c r="Y168" s="18">
        <f t="shared" si="15"/>
        <v>0</v>
      </c>
    </row>
    <row r="169" spans="2:25" x14ac:dyDescent="0.25">
      <c r="B169" s="83" t="s">
        <v>289</v>
      </c>
      <c r="C169" s="84"/>
      <c r="D169" s="66" t="s">
        <v>1</v>
      </c>
      <c r="E169" s="39"/>
      <c r="F169" s="31">
        <v>2</v>
      </c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22"/>
      <c r="U169" s="49">
        <f t="shared" si="13"/>
        <v>2</v>
      </c>
      <c r="V169" s="24"/>
      <c r="W169" s="8">
        <f t="shared" si="14"/>
        <v>0</v>
      </c>
      <c r="X169" s="8">
        <f t="shared" si="16"/>
        <v>0</v>
      </c>
      <c r="Y169" s="18">
        <f t="shared" si="15"/>
        <v>0</v>
      </c>
    </row>
    <row r="170" spans="2:25" x14ac:dyDescent="0.25">
      <c r="B170" s="91" t="s">
        <v>241</v>
      </c>
      <c r="C170" s="92"/>
      <c r="D170" s="66" t="s">
        <v>1</v>
      </c>
      <c r="E170" s="39"/>
      <c r="F170" s="31">
        <v>1</v>
      </c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22"/>
      <c r="U170" s="49">
        <f t="shared" ref="U170:U196" si="17">SUM(F170:T170)</f>
        <v>1</v>
      </c>
      <c r="V170" s="24"/>
      <c r="W170" s="8">
        <f t="shared" si="14"/>
        <v>0</v>
      </c>
      <c r="X170" s="8">
        <f t="shared" si="16"/>
        <v>0</v>
      </c>
      <c r="Y170" s="18">
        <f t="shared" si="15"/>
        <v>0</v>
      </c>
    </row>
    <row r="171" spans="2:25" x14ac:dyDescent="0.25">
      <c r="B171" s="83" t="s">
        <v>169</v>
      </c>
      <c r="C171" s="84"/>
      <c r="D171" s="66" t="s">
        <v>69</v>
      </c>
      <c r="E171" s="39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>
        <v>4</v>
      </c>
      <c r="Q171" s="31"/>
      <c r="R171" s="31"/>
      <c r="S171" s="31"/>
      <c r="T171" s="22"/>
      <c r="U171" s="49">
        <f t="shared" si="17"/>
        <v>4</v>
      </c>
      <c r="V171" s="24"/>
      <c r="W171" s="8">
        <f t="shared" si="14"/>
        <v>0</v>
      </c>
      <c r="X171" s="8">
        <f t="shared" si="16"/>
        <v>0</v>
      </c>
      <c r="Y171" s="18">
        <f t="shared" si="15"/>
        <v>0</v>
      </c>
    </row>
    <row r="172" spans="2:25" x14ac:dyDescent="0.25">
      <c r="B172" s="83" t="s">
        <v>170</v>
      </c>
      <c r="C172" s="84"/>
      <c r="D172" s="66" t="s">
        <v>1</v>
      </c>
      <c r="E172" s="39"/>
      <c r="F172" s="31">
        <v>10</v>
      </c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>
        <v>5</v>
      </c>
      <c r="S172" s="31">
        <v>1</v>
      </c>
      <c r="T172" s="22">
        <v>10</v>
      </c>
      <c r="U172" s="49">
        <f t="shared" si="17"/>
        <v>26</v>
      </c>
      <c r="V172" s="24"/>
      <c r="W172" s="8">
        <f t="shared" si="14"/>
        <v>0</v>
      </c>
      <c r="X172" s="8">
        <f t="shared" si="16"/>
        <v>0</v>
      </c>
      <c r="Y172" s="18">
        <f t="shared" si="15"/>
        <v>0</v>
      </c>
    </row>
    <row r="173" spans="2:25" x14ac:dyDescent="0.25">
      <c r="B173" s="83" t="s">
        <v>171</v>
      </c>
      <c r="C173" s="84"/>
      <c r="D173" s="66" t="s">
        <v>69</v>
      </c>
      <c r="E173" s="39"/>
      <c r="F173" s="31">
        <v>1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22">
        <v>1</v>
      </c>
      <c r="U173" s="49">
        <f t="shared" si="17"/>
        <v>2</v>
      </c>
      <c r="V173" s="24"/>
      <c r="W173" s="8">
        <f t="shared" si="14"/>
        <v>0</v>
      </c>
      <c r="X173" s="8">
        <f t="shared" si="16"/>
        <v>0</v>
      </c>
      <c r="Y173" s="18">
        <f t="shared" si="15"/>
        <v>0</v>
      </c>
    </row>
    <row r="174" spans="2:25" x14ac:dyDescent="0.25">
      <c r="B174" s="83" t="s">
        <v>172</v>
      </c>
      <c r="C174" s="84"/>
      <c r="D174" s="66" t="s">
        <v>1</v>
      </c>
      <c r="E174" s="39"/>
      <c r="F174" s="31">
        <v>2</v>
      </c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22"/>
      <c r="U174" s="49">
        <f t="shared" si="17"/>
        <v>2</v>
      </c>
      <c r="V174" s="24"/>
      <c r="W174" s="8">
        <f t="shared" si="14"/>
        <v>0</v>
      </c>
      <c r="X174" s="8">
        <f t="shared" si="16"/>
        <v>0</v>
      </c>
      <c r="Y174" s="18">
        <f t="shared" si="15"/>
        <v>0</v>
      </c>
    </row>
    <row r="175" spans="2:25" x14ac:dyDescent="0.25">
      <c r="B175" s="83" t="s">
        <v>290</v>
      </c>
      <c r="C175" s="84"/>
      <c r="D175" s="66" t="s">
        <v>69</v>
      </c>
      <c r="E175" s="39"/>
      <c r="F175" s="31">
        <v>8</v>
      </c>
      <c r="G175" s="31">
        <v>15</v>
      </c>
      <c r="H175" s="31">
        <v>3</v>
      </c>
      <c r="I175" s="31"/>
      <c r="J175" s="31">
        <v>5</v>
      </c>
      <c r="K175" s="31"/>
      <c r="L175" s="31">
        <v>10</v>
      </c>
      <c r="M175" s="31"/>
      <c r="N175" s="31"/>
      <c r="O175" s="31"/>
      <c r="P175" s="31"/>
      <c r="Q175" s="31"/>
      <c r="R175" s="31"/>
      <c r="S175" s="31"/>
      <c r="T175" s="22">
        <v>5</v>
      </c>
      <c r="U175" s="49">
        <f t="shared" si="17"/>
        <v>46</v>
      </c>
      <c r="V175" s="24"/>
      <c r="W175" s="8">
        <f t="shared" si="14"/>
        <v>0</v>
      </c>
      <c r="X175" s="8">
        <f t="shared" si="16"/>
        <v>0</v>
      </c>
      <c r="Y175" s="18">
        <f t="shared" si="15"/>
        <v>0</v>
      </c>
    </row>
    <row r="176" spans="2:25" x14ac:dyDescent="0.25">
      <c r="B176" s="83" t="s">
        <v>173</v>
      </c>
      <c r="C176" s="84"/>
      <c r="D176" s="66" t="s">
        <v>1</v>
      </c>
      <c r="E176" s="39"/>
      <c r="F176" s="31">
        <v>3</v>
      </c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22">
        <v>10</v>
      </c>
      <c r="U176" s="49">
        <f t="shared" si="17"/>
        <v>13</v>
      </c>
      <c r="V176" s="24"/>
      <c r="W176" s="8">
        <f t="shared" si="14"/>
        <v>0</v>
      </c>
      <c r="X176" s="8">
        <f t="shared" si="16"/>
        <v>0</v>
      </c>
      <c r="Y176" s="18">
        <f t="shared" si="15"/>
        <v>0</v>
      </c>
    </row>
    <row r="177" spans="2:25" x14ac:dyDescent="0.25">
      <c r="B177" s="83" t="s">
        <v>174</v>
      </c>
      <c r="C177" s="84"/>
      <c r="D177" s="66" t="s">
        <v>1</v>
      </c>
      <c r="E177" s="39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>
        <v>6</v>
      </c>
      <c r="S177" s="31"/>
      <c r="T177" s="22">
        <v>10</v>
      </c>
      <c r="U177" s="49">
        <f t="shared" si="17"/>
        <v>16</v>
      </c>
      <c r="V177" s="24"/>
      <c r="W177" s="8">
        <f t="shared" si="14"/>
        <v>0</v>
      </c>
      <c r="X177" s="8">
        <f t="shared" si="16"/>
        <v>0</v>
      </c>
      <c r="Y177" s="18">
        <f t="shared" si="15"/>
        <v>0</v>
      </c>
    </row>
    <row r="178" spans="2:25" x14ac:dyDescent="0.25">
      <c r="B178" s="83" t="s">
        <v>175</v>
      </c>
      <c r="C178" s="84"/>
      <c r="D178" s="66" t="s">
        <v>1</v>
      </c>
      <c r="E178" s="39"/>
      <c r="F178" s="31">
        <v>2</v>
      </c>
      <c r="G178" s="31"/>
      <c r="H178" s="31"/>
      <c r="I178" s="31"/>
      <c r="J178" s="31"/>
      <c r="K178" s="31"/>
      <c r="L178" s="31"/>
      <c r="M178" s="31"/>
      <c r="N178" s="31"/>
      <c r="O178" s="31"/>
      <c r="P178" s="31">
        <v>2</v>
      </c>
      <c r="Q178" s="31"/>
      <c r="R178" s="31"/>
      <c r="S178" s="31"/>
      <c r="T178" s="22">
        <v>10</v>
      </c>
      <c r="U178" s="49">
        <f t="shared" si="17"/>
        <v>14</v>
      </c>
      <c r="V178" s="24"/>
      <c r="W178" s="8">
        <f t="shared" si="14"/>
        <v>0</v>
      </c>
      <c r="X178" s="8">
        <f t="shared" si="16"/>
        <v>0</v>
      </c>
      <c r="Y178" s="18">
        <f t="shared" si="15"/>
        <v>0</v>
      </c>
    </row>
    <row r="179" spans="2:25" x14ac:dyDescent="0.25">
      <c r="B179" s="83" t="s">
        <v>176</v>
      </c>
      <c r="C179" s="84"/>
      <c r="D179" s="66" t="s">
        <v>1</v>
      </c>
      <c r="E179" s="39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>
        <v>3</v>
      </c>
      <c r="Q179" s="31"/>
      <c r="R179" s="31"/>
      <c r="S179" s="31"/>
      <c r="T179" s="22">
        <v>10</v>
      </c>
      <c r="U179" s="49">
        <f t="shared" si="17"/>
        <v>13</v>
      </c>
      <c r="V179" s="24"/>
      <c r="W179" s="8">
        <f t="shared" si="14"/>
        <v>0</v>
      </c>
      <c r="X179" s="8">
        <f t="shared" si="16"/>
        <v>0</v>
      </c>
      <c r="Y179" s="18">
        <f t="shared" si="15"/>
        <v>0</v>
      </c>
    </row>
    <row r="180" spans="2:25" x14ac:dyDescent="0.25">
      <c r="B180" s="83" t="s">
        <v>177</v>
      </c>
      <c r="C180" s="84"/>
      <c r="D180" s="66" t="s">
        <v>1</v>
      </c>
      <c r="E180" s="39"/>
      <c r="F180" s="31">
        <v>2</v>
      </c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>
        <v>6</v>
      </c>
      <c r="S180" s="31"/>
      <c r="T180" s="22">
        <v>10</v>
      </c>
      <c r="U180" s="49">
        <f t="shared" si="17"/>
        <v>18</v>
      </c>
      <c r="V180" s="24"/>
      <c r="W180" s="8">
        <f t="shared" si="14"/>
        <v>0</v>
      </c>
      <c r="X180" s="8">
        <f t="shared" si="16"/>
        <v>0</v>
      </c>
      <c r="Y180" s="18">
        <f t="shared" si="15"/>
        <v>0</v>
      </c>
    </row>
    <row r="181" spans="2:25" x14ac:dyDescent="0.25">
      <c r="B181" s="83" t="s">
        <v>178</v>
      </c>
      <c r="C181" s="84"/>
      <c r="D181" s="66" t="s">
        <v>69</v>
      </c>
      <c r="E181" s="39"/>
      <c r="F181" s="31">
        <v>2</v>
      </c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>
        <v>1</v>
      </c>
      <c r="S181" s="31"/>
      <c r="T181" s="22"/>
      <c r="U181" s="49">
        <f t="shared" si="17"/>
        <v>3</v>
      </c>
      <c r="V181" s="24"/>
      <c r="W181" s="8">
        <f t="shared" si="14"/>
        <v>0</v>
      </c>
      <c r="X181" s="8">
        <f t="shared" si="16"/>
        <v>0</v>
      </c>
      <c r="Y181" s="18">
        <f t="shared" si="15"/>
        <v>0</v>
      </c>
    </row>
    <row r="182" spans="2:25" x14ac:dyDescent="0.25">
      <c r="B182" s="83" t="s">
        <v>179</v>
      </c>
      <c r="C182" s="84"/>
      <c r="D182" s="72" t="s">
        <v>1</v>
      </c>
      <c r="E182" s="45"/>
      <c r="F182" s="31">
        <v>3</v>
      </c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22"/>
      <c r="U182" s="49">
        <f t="shared" si="17"/>
        <v>3</v>
      </c>
      <c r="V182" s="24"/>
      <c r="W182" s="8">
        <f t="shared" si="14"/>
        <v>0</v>
      </c>
      <c r="X182" s="8">
        <f t="shared" si="16"/>
        <v>0</v>
      </c>
      <c r="Y182" s="18">
        <f t="shared" si="15"/>
        <v>0</v>
      </c>
    </row>
    <row r="183" spans="2:25" x14ac:dyDescent="0.25">
      <c r="B183" s="83" t="s">
        <v>180</v>
      </c>
      <c r="C183" s="84"/>
      <c r="D183" s="72" t="s">
        <v>1</v>
      </c>
      <c r="E183" s="45"/>
      <c r="F183" s="31">
        <v>12</v>
      </c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22"/>
      <c r="U183" s="49">
        <f t="shared" si="17"/>
        <v>12</v>
      </c>
      <c r="V183" s="24"/>
      <c r="W183" s="8">
        <f t="shared" si="14"/>
        <v>0</v>
      </c>
      <c r="X183" s="8">
        <f t="shared" si="16"/>
        <v>0</v>
      </c>
      <c r="Y183" s="18">
        <f t="shared" si="15"/>
        <v>0</v>
      </c>
    </row>
    <row r="184" spans="2:25" x14ac:dyDescent="0.25">
      <c r="B184" s="83" t="s">
        <v>181</v>
      </c>
      <c r="C184" s="84"/>
      <c r="D184" s="72" t="s">
        <v>1</v>
      </c>
      <c r="E184" s="45"/>
      <c r="F184" s="31">
        <v>5</v>
      </c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22"/>
      <c r="U184" s="49">
        <f t="shared" si="17"/>
        <v>5</v>
      </c>
      <c r="V184" s="24"/>
      <c r="W184" s="8">
        <f t="shared" si="14"/>
        <v>0</v>
      </c>
      <c r="X184" s="8">
        <f t="shared" si="16"/>
        <v>0</v>
      </c>
      <c r="Y184" s="18">
        <f t="shared" si="15"/>
        <v>0</v>
      </c>
    </row>
    <row r="185" spans="2:25" x14ac:dyDescent="0.25">
      <c r="B185" s="83" t="s">
        <v>182</v>
      </c>
      <c r="C185" s="84"/>
      <c r="D185" s="66" t="s">
        <v>1</v>
      </c>
      <c r="E185" s="39"/>
      <c r="F185" s="31">
        <v>1</v>
      </c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22"/>
      <c r="U185" s="49">
        <f t="shared" si="17"/>
        <v>1</v>
      </c>
      <c r="V185" s="24"/>
      <c r="W185" s="8">
        <f t="shared" si="14"/>
        <v>0</v>
      </c>
      <c r="X185" s="8">
        <f t="shared" si="16"/>
        <v>0</v>
      </c>
      <c r="Y185" s="18">
        <f t="shared" si="15"/>
        <v>0</v>
      </c>
    </row>
    <row r="186" spans="2:25" x14ac:dyDescent="0.25">
      <c r="B186" s="83" t="s">
        <v>293</v>
      </c>
      <c r="C186" s="84"/>
      <c r="D186" s="66" t="s">
        <v>1</v>
      </c>
      <c r="E186" s="39"/>
      <c r="F186" s="31">
        <v>1</v>
      </c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22"/>
      <c r="U186" s="49">
        <f t="shared" si="17"/>
        <v>1</v>
      </c>
      <c r="V186" s="24"/>
      <c r="W186" s="8">
        <f t="shared" si="14"/>
        <v>0</v>
      </c>
      <c r="X186" s="8">
        <f t="shared" si="16"/>
        <v>0</v>
      </c>
      <c r="Y186" s="18">
        <f t="shared" si="15"/>
        <v>0</v>
      </c>
    </row>
    <row r="187" spans="2:25" x14ac:dyDescent="0.25">
      <c r="B187" s="83" t="s">
        <v>291</v>
      </c>
      <c r="C187" s="84"/>
      <c r="D187" s="66" t="s">
        <v>1</v>
      </c>
      <c r="E187" s="39"/>
      <c r="F187" s="31">
        <v>1</v>
      </c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22"/>
      <c r="U187" s="49">
        <f t="shared" si="17"/>
        <v>1</v>
      </c>
      <c r="V187" s="24"/>
      <c r="W187" s="8">
        <f t="shared" si="14"/>
        <v>0</v>
      </c>
      <c r="X187" s="8">
        <f t="shared" si="16"/>
        <v>0</v>
      </c>
      <c r="Y187" s="18">
        <f t="shared" si="15"/>
        <v>0</v>
      </c>
    </row>
    <row r="188" spans="2:25" x14ac:dyDescent="0.25">
      <c r="B188" s="83" t="s">
        <v>183</v>
      </c>
      <c r="C188" s="84"/>
      <c r="D188" s="73" t="s">
        <v>1</v>
      </c>
      <c r="E188" s="46"/>
      <c r="F188" s="31">
        <v>4</v>
      </c>
      <c r="G188" s="31"/>
      <c r="H188" s="31">
        <v>4</v>
      </c>
      <c r="I188" s="31"/>
      <c r="J188" s="31"/>
      <c r="K188" s="31"/>
      <c r="L188" s="31"/>
      <c r="M188" s="31"/>
      <c r="N188" s="31">
        <v>4</v>
      </c>
      <c r="O188" s="31"/>
      <c r="P188" s="31"/>
      <c r="Q188" s="31"/>
      <c r="R188" s="31">
        <v>4</v>
      </c>
      <c r="S188" s="31"/>
      <c r="T188" s="22">
        <v>2</v>
      </c>
      <c r="U188" s="49">
        <f t="shared" si="17"/>
        <v>18</v>
      </c>
      <c r="V188" s="24"/>
      <c r="W188" s="8">
        <f t="shared" si="14"/>
        <v>0</v>
      </c>
      <c r="X188" s="8">
        <f t="shared" si="16"/>
        <v>0</v>
      </c>
      <c r="Y188" s="18">
        <f t="shared" si="15"/>
        <v>0</v>
      </c>
    </row>
    <row r="189" spans="2:25" x14ac:dyDescent="0.25">
      <c r="B189" s="83" t="s">
        <v>184</v>
      </c>
      <c r="C189" s="84"/>
      <c r="D189" s="73" t="s">
        <v>1</v>
      </c>
      <c r="E189" s="46"/>
      <c r="F189" s="31"/>
      <c r="G189" s="31"/>
      <c r="H189" s="31">
        <v>3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22"/>
      <c r="U189" s="49">
        <f t="shared" si="17"/>
        <v>3</v>
      </c>
      <c r="V189" s="24"/>
      <c r="W189" s="8">
        <f t="shared" si="14"/>
        <v>0</v>
      </c>
      <c r="X189" s="8">
        <f t="shared" si="16"/>
        <v>0</v>
      </c>
      <c r="Y189" s="18">
        <f t="shared" si="15"/>
        <v>0</v>
      </c>
    </row>
    <row r="190" spans="2:25" x14ac:dyDescent="0.25">
      <c r="B190" s="83" t="s">
        <v>185</v>
      </c>
      <c r="C190" s="84"/>
      <c r="D190" s="73" t="s">
        <v>1</v>
      </c>
      <c r="E190" s="46"/>
      <c r="F190" s="31">
        <v>1</v>
      </c>
      <c r="G190" s="31"/>
      <c r="H190" s="31">
        <v>1</v>
      </c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22"/>
      <c r="U190" s="49">
        <f t="shared" si="17"/>
        <v>2</v>
      </c>
      <c r="V190" s="24"/>
      <c r="W190" s="8">
        <f t="shared" si="14"/>
        <v>0</v>
      </c>
      <c r="X190" s="8">
        <f t="shared" si="16"/>
        <v>0</v>
      </c>
      <c r="Y190" s="18">
        <f t="shared" si="15"/>
        <v>0</v>
      </c>
    </row>
    <row r="191" spans="2:25" x14ac:dyDescent="0.25">
      <c r="B191" s="83" t="s">
        <v>274</v>
      </c>
      <c r="C191" s="84"/>
      <c r="D191" s="73" t="s">
        <v>1</v>
      </c>
      <c r="E191" s="46"/>
      <c r="F191" s="31"/>
      <c r="G191" s="31"/>
      <c r="H191" s="31"/>
      <c r="I191" s="31"/>
      <c r="J191" s="31">
        <v>3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22">
        <v>7</v>
      </c>
      <c r="U191" s="49">
        <f t="shared" ref="U191" si="18">SUM(F191:T191)</f>
        <v>10</v>
      </c>
      <c r="V191" s="24"/>
      <c r="W191" s="8">
        <f t="shared" si="14"/>
        <v>0</v>
      </c>
      <c r="X191" s="8">
        <f t="shared" si="16"/>
        <v>0</v>
      </c>
      <c r="Y191" s="18">
        <f t="shared" si="15"/>
        <v>0</v>
      </c>
    </row>
    <row r="192" spans="2:25" x14ac:dyDescent="0.25">
      <c r="B192" s="83" t="s">
        <v>186</v>
      </c>
      <c r="C192" s="84"/>
      <c r="D192" s="73" t="s">
        <v>1</v>
      </c>
      <c r="E192" s="46"/>
      <c r="F192" s="31">
        <v>1</v>
      </c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22"/>
      <c r="U192" s="49">
        <f t="shared" si="17"/>
        <v>1</v>
      </c>
      <c r="V192" s="24"/>
      <c r="W192" s="8">
        <f t="shared" si="14"/>
        <v>0</v>
      </c>
      <c r="X192" s="8">
        <f t="shared" si="16"/>
        <v>0</v>
      </c>
      <c r="Y192" s="18">
        <f t="shared" si="15"/>
        <v>0</v>
      </c>
    </row>
    <row r="193" spans="2:25" x14ac:dyDescent="0.25">
      <c r="B193" s="83" t="s">
        <v>187</v>
      </c>
      <c r="C193" s="84"/>
      <c r="D193" s="73" t="s">
        <v>1</v>
      </c>
      <c r="E193" s="46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>
        <v>1</v>
      </c>
      <c r="T193" s="22">
        <v>2</v>
      </c>
      <c r="U193" s="49">
        <f t="shared" si="17"/>
        <v>3</v>
      </c>
      <c r="V193" s="24"/>
      <c r="W193" s="8">
        <f t="shared" si="14"/>
        <v>0</v>
      </c>
      <c r="X193" s="8">
        <f t="shared" si="16"/>
        <v>0</v>
      </c>
      <c r="Y193" s="18">
        <f t="shared" si="15"/>
        <v>0</v>
      </c>
    </row>
    <row r="194" spans="2:25" x14ac:dyDescent="0.25">
      <c r="B194" s="83" t="s">
        <v>188</v>
      </c>
      <c r="C194" s="84"/>
      <c r="D194" s="73" t="s">
        <v>71</v>
      </c>
      <c r="E194" s="46"/>
      <c r="F194" s="31">
        <v>1</v>
      </c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22"/>
      <c r="U194" s="49">
        <f t="shared" si="17"/>
        <v>1</v>
      </c>
      <c r="V194" s="24"/>
      <c r="W194" s="8">
        <f t="shared" si="14"/>
        <v>0</v>
      </c>
      <c r="X194" s="8">
        <f t="shared" si="16"/>
        <v>0</v>
      </c>
      <c r="Y194" s="18">
        <f t="shared" si="15"/>
        <v>0</v>
      </c>
    </row>
    <row r="195" spans="2:25" x14ac:dyDescent="0.25">
      <c r="B195" s="83" t="s">
        <v>189</v>
      </c>
      <c r="C195" s="84"/>
      <c r="D195" s="73" t="s">
        <v>1</v>
      </c>
      <c r="E195" s="46"/>
      <c r="F195" s="31">
        <v>3</v>
      </c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22"/>
      <c r="U195" s="49">
        <f t="shared" si="17"/>
        <v>3</v>
      </c>
      <c r="V195" s="24"/>
      <c r="W195" s="8">
        <f t="shared" si="14"/>
        <v>0</v>
      </c>
      <c r="X195" s="8">
        <f t="shared" si="16"/>
        <v>0</v>
      </c>
      <c r="Y195" s="18">
        <f t="shared" si="15"/>
        <v>0</v>
      </c>
    </row>
    <row r="196" spans="2:25" x14ac:dyDescent="0.25">
      <c r="B196" s="83" t="s">
        <v>269</v>
      </c>
      <c r="C196" s="84"/>
      <c r="D196" s="73" t="s">
        <v>1</v>
      </c>
      <c r="E196" s="46"/>
      <c r="F196" s="31"/>
      <c r="G196" s="31"/>
      <c r="H196" s="31"/>
      <c r="I196" s="31"/>
      <c r="J196" s="31"/>
      <c r="K196" s="31">
        <v>8</v>
      </c>
      <c r="L196" s="31"/>
      <c r="M196" s="31"/>
      <c r="N196" s="31"/>
      <c r="O196" s="31"/>
      <c r="P196" s="31"/>
      <c r="Q196" s="31"/>
      <c r="R196" s="31"/>
      <c r="S196" s="31"/>
      <c r="T196" s="22"/>
      <c r="U196" s="49">
        <f t="shared" si="17"/>
        <v>8</v>
      </c>
      <c r="V196" s="24"/>
      <c r="W196" s="8">
        <f t="shared" si="14"/>
        <v>0</v>
      </c>
      <c r="X196" s="8">
        <f t="shared" si="16"/>
        <v>0</v>
      </c>
      <c r="Y196" s="18">
        <f t="shared" si="15"/>
        <v>0</v>
      </c>
    </row>
    <row r="197" spans="2:25" x14ac:dyDescent="0.25">
      <c r="B197" s="83" t="s">
        <v>190</v>
      </c>
      <c r="C197" s="84"/>
      <c r="D197" s="67" t="s">
        <v>1</v>
      </c>
      <c r="E197" s="40"/>
      <c r="F197" s="31">
        <v>1</v>
      </c>
      <c r="G197" s="31"/>
      <c r="H197" s="31"/>
      <c r="I197" s="31"/>
      <c r="J197" s="31"/>
      <c r="K197" s="31">
        <v>2</v>
      </c>
      <c r="L197" s="31"/>
      <c r="M197" s="31"/>
      <c r="N197" s="31"/>
      <c r="O197" s="31"/>
      <c r="P197" s="31"/>
      <c r="Q197" s="31"/>
      <c r="R197" s="31"/>
      <c r="S197" s="31">
        <v>2</v>
      </c>
      <c r="T197" s="22"/>
      <c r="U197" s="49">
        <f t="shared" ref="U197:U208" si="19">SUM(F197:T197)</f>
        <v>5</v>
      </c>
      <c r="V197" s="24"/>
      <c r="W197" s="8">
        <f t="shared" si="14"/>
        <v>0</v>
      </c>
      <c r="X197" s="8">
        <f t="shared" si="16"/>
        <v>0</v>
      </c>
      <c r="Y197" s="18">
        <f t="shared" si="15"/>
        <v>0</v>
      </c>
    </row>
    <row r="198" spans="2:25" x14ac:dyDescent="0.25">
      <c r="B198" s="83" t="s">
        <v>191</v>
      </c>
      <c r="C198" s="84"/>
      <c r="D198" s="67" t="s">
        <v>1</v>
      </c>
      <c r="E198" s="40"/>
      <c r="F198" s="31">
        <v>1</v>
      </c>
      <c r="G198" s="31"/>
      <c r="H198" s="31"/>
      <c r="I198" s="31"/>
      <c r="J198" s="31"/>
      <c r="K198" s="31">
        <v>2</v>
      </c>
      <c r="L198" s="31"/>
      <c r="M198" s="31"/>
      <c r="N198" s="31"/>
      <c r="O198" s="31"/>
      <c r="P198" s="31"/>
      <c r="Q198" s="31"/>
      <c r="R198" s="31"/>
      <c r="S198" s="31">
        <v>2</v>
      </c>
      <c r="T198" s="22"/>
      <c r="U198" s="49">
        <f t="shared" si="19"/>
        <v>5</v>
      </c>
      <c r="V198" s="24"/>
      <c r="W198" s="8">
        <f t="shared" si="14"/>
        <v>0</v>
      </c>
      <c r="X198" s="8">
        <f t="shared" si="16"/>
        <v>0</v>
      </c>
      <c r="Y198" s="18">
        <f t="shared" si="15"/>
        <v>0</v>
      </c>
    </row>
    <row r="199" spans="2:25" x14ac:dyDescent="0.25">
      <c r="B199" s="83" t="s">
        <v>192</v>
      </c>
      <c r="C199" s="84"/>
      <c r="D199" s="67" t="s">
        <v>1</v>
      </c>
      <c r="E199" s="40"/>
      <c r="F199" s="31">
        <v>5</v>
      </c>
      <c r="G199" s="31"/>
      <c r="H199" s="31"/>
      <c r="I199" s="31"/>
      <c r="J199" s="31"/>
      <c r="K199" s="31">
        <v>2</v>
      </c>
      <c r="L199" s="31"/>
      <c r="M199" s="31"/>
      <c r="N199" s="31"/>
      <c r="O199" s="31"/>
      <c r="P199" s="31"/>
      <c r="Q199" s="31"/>
      <c r="R199" s="31"/>
      <c r="S199" s="31">
        <v>2</v>
      </c>
      <c r="T199" s="22"/>
      <c r="U199" s="49">
        <f t="shared" si="19"/>
        <v>9</v>
      </c>
      <c r="V199" s="24"/>
      <c r="W199" s="8">
        <f t="shared" ref="W199:W233" si="20">U199*V199+ROUND(,2)</f>
        <v>0</v>
      </c>
      <c r="X199" s="8">
        <f t="shared" si="16"/>
        <v>0</v>
      </c>
      <c r="Y199" s="18">
        <f t="shared" ref="Y199:Y233" si="21">W199+X199+ROUND(,2)</f>
        <v>0</v>
      </c>
    </row>
    <row r="200" spans="2:25" x14ac:dyDescent="0.25">
      <c r="B200" s="83" t="s">
        <v>256</v>
      </c>
      <c r="C200" s="84"/>
      <c r="D200" s="67" t="s">
        <v>1</v>
      </c>
      <c r="E200" s="40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>
        <v>1</v>
      </c>
      <c r="T200" s="22"/>
      <c r="U200" s="49">
        <f t="shared" si="19"/>
        <v>1</v>
      </c>
      <c r="V200" s="24"/>
      <c r="W200" s="8">
        <f t="shared" si="20"/>
        <v>0</v>
      </c>
      <c r="X200" s="8">
        <f t="shared" si="16"/>
        <v>0</v>
      </c>
      <c r="Y200" s="18">
        <f t="shared" si="21"/>
        <v>0</v>
      </c>
    </row>
    <row r="201" spans="2:25" x14ac:dyDescent="0.25">
      <c r="B201" s="83" t="s">
        <v>239</v>
      </c>
      <c r="C201" s="84"/>
      <c r="D201" s="67" t="s">
        <v>1</v>
      </c>
      <c r="E201" s="40"/>
      <c r="F201" s="31"/>
      <c r="G201" s="31"/>
      <c r="H201" s="31">
        <v>1</v>
      </c>
      <c r="I201" s="31"/>
      <c r="J201" s="31"/>
      <c r="K201" s="31"/>
      <c r="L201" s="31">
        <v>2</v>
      </c>
      <c r="M201" s="31"/>
      <c r="N201" s="31"/>
      <c r="O201" s="31"/>
      <c r="P201" s="31"/>
      <c r="Q201" s="31"/>
      <c r="R201" s="31"/>
      <c r="S201" s="31">
        <v>2</v>
      </c>
      <c r="T201" s="22"/>
      <c r="U201" s="49">
        <f t="shared" si="19"/>
        <v>5</v>
      </c>
      <c r="V201" s="24"/>
      <c r="W201" s="8">
        <f t="shared" si="20"/>
        <v>0</v>
      </c>
      <c r="X201" s="8">
        <f t="shared" si="16"/>
        <v>0</v>
      </c>
      <c r="Y201" s="18">
        <f t="shared" si="21"/>
        <v>0</v>
      </c>
    </row>
    <row r="202" spans="2:25" x14ac:dyDescent="0.25">
      <c r="B202" s="83" t="s">
        <v>283</v>
      </c>
      <c r="C202" s="84"/>
      <c r="D202" s="67" t="s">
        <v>1</v>
      </c>
      <c r="E202" s="40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22">
        <v>2</v>
      </c>
      <c r="U202" s="49">
        <f t="shared" si="19"/>
        <v>2</v>
      </c>
      <c r="V202" s="24"/>
      <c r="W202" s="8">
        <f t="shared" si="20"/>
        <v>0</v>
      </c>
      <c r="X202" s="8">
        <f t="shared" si="16"/>
        <v>0</v>
      </c>
      <c r="Y202" s="18">
        <f t="shared" si="21"/>
        <v>0</v>
      </c>
    </row>
    <row r="203" spans="2:25" x14ac:dyDescent="0.25">
      <c r="B203" s="83" t="s">
        <v>193</v>
      </c>
      <c r="C203" s="84"/>
      <c r="D203" s="67" t="s">
        <v>1</v>
      </c>
      <c r="E203" s="40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>
        <v>1</v>
      </c>
      <c r="T203" s="22"/>
      <c r="U203" s="49">
        <f t="shared" si="19"/>
        <v>1</v>
      </c>
      <c r="V203" s="24"/>
      <c r="W203" s="8">
        <f t="shared" si="20"/>
        <v>0</v>
      </c>
      <c r="X203" s="8">
        <f t="shared" si="16"/>
        <v>0</v>
      </c>
      <c r="Y203" s="18">
        <f t="shared" si="21"/>
        <v>0</v>
      </c>
    </row>
    <row r="204" spans="2:25" x14ac:dyDescent="0.25">
      <c r="B204" s="83" t="s">
        <v>194</v>
      </c>
      <c r="C204" s="84"/>
      <c r="D204" s="67" t="s">
        <v>71</v>
      </c>
      <c r="E204" s="40"/>
      <c r="F204" s="31">
        <v>8</v>
      </c>
      <c r="G204" s="31"/>
      <c r="H204" s="31">
        <v>1</v>
      </c>
      <c r="I204" s="31">
        <v>1</v>
      </c>
      <c r="J204" s="31">
        <v>4</v>
      </c>
      <c r="K204" s="31"/>
      <c r="L204" s="31"/>
      <c r="M204" s="31">
        <v>2</v>
      </c>
      <c r="N204" s="31"/>
      <c r="O204" s="31"/>
      <c r="P204" s="31"/>
      <c r="Q204" s="31"/>
      <c r="R204" s="31"/>
      <c r="S204" s="31"/>
      <c r="T204" s="22">
        <v>4</v>
      </c>
      <c r="U204" s="49">
        <f t="shared" si="19"/>
        <v>20</v>
      </c>
      <c r="V204" s="24"/>
      <c r="W204" s="8">
        <f t="shared" si="20"/>
        <v>0</v>
      </c>
      <c r="X204" s="8">
        <f t="shared" si="16"/>
        <v>0</v>
      </c>
      <c r="Y204" s="18">
        <f t="shared" si="21"/>
        <v>0</v>
      </c>
    </row>
    <row r="205" spans="2:25" x14ac:dyDescent="0.25">
      <c r="B205" s="83" t="s">
        <v>195</v>
      </c>
      <c r="C205" s="84"/>
      <c r="D205" s="67" t="s">
        <v>71</v>
      </c>
      <c r="E205" s="40"/>
      <c r="F205" s="31">
        <v>7</v>
      </c>
      <c r="G205" s="31"/>
      <c r="H205" s="31"/>
      <c r="I205" s="31">
        <v>1</v>
      </c>
      <c r="J205" s="31"/>
      <c r="K205" s="31">
        <v>3</v>
      </c>
      <c r="L205" s="31"/>
      <c r="M205" s="31"/>
      <c r="N205" s="31"/>
      <c r="O205" s="31"/>
      <c r="P205" s="31">
        <v>1</v>
      </c>
      <c r="Q205" s="31"/>
      <c r="R205" s="31"/>
      <c r="S205" s="31"/>
      <c r="T205" s="22"/>
      <c r="U205" s="49">
        <f t="shared" si="19"/>
        <v>12</v>
      </c>
      <c r="V205" s="24"/>
      <c r="W205" s="8">
        <f t="shared" si="20"/>
        <v>0</v>
      </c>
      <c r="X205" s="8">
        <f t="shared" ref="X205:X233" si="22">W205*0.21+ROUND(,2)</f>
        <v>0</v>
      </c>
      <c r="Y205" s="18">
        <f t="shared" si="21"/>
        <v>0</v>
      </c>
    </row>
    <row r="206" spans="2:25" x14ac:dyDescent="0.25">
      <c r="B206" s="83" t="s">
        <v>196</v>
      </c>
      <c r="C206" s="84"/>
      <c r="D206" s="67" t="s">
        <v>222</v>
      </c>
      <c r="E206" s="40"/>
      <c r="F206" s="31">
        <v>1</v>
      </c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22">
        <v>1</v>
      </c>
      <c r="U206" s="49">
        <f t="shared" si="19"/>
        <v>2</v>
      </c>
      <c r="V206" s="24"/>
      <c r="W206" s="8">
        <f t="shared" si="20"/>
        <v>0</v>
      </c>
      <c r="X206" s="8">
        <f t="shared" si="22"/>
        <v>0</v>
      </c>
      <c r="Y206" s="18">
        <f t="shared" si="21"/>
        <v>0</v>
      </c>
    </row>
    <row r="207" spans="2:25" x14ac:dyDescent="0.25">
      <c r="B207" s="83" t="s">
        <v>252</v>
      </c>
      <c r="C207" s="84"/>
      <c r="D207" s="67" t="s">
        <v>71</v>
      </c>
      <c r="E207" s="40">
        <v>100</v>
      </c>
      <c r="F207" s="31">
        <v>1</v>
      </c>
      <c r="G207" s="31"/>
      <c r="H207" s="31">
        <v>1</v>
      </c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22">
        <v>1</v>
      </c>
      <c r="U207" s="49">
        <f t="shared" si="19"/>
        <v>3</v>
      </c>
      <c r="V207" s="24"/>
      <c r="W207" s="8">
        <f t="shared" si="20"/>
        <v>0</v>
      </c>
      <c r="X207" s="8">
        <f t="shared" si="22"/>
        <v>0</v>
      </c>
      <c r="Y207" s="18">
        <f t="shared" si="21"/>
        <v>0</v>
      </c>
    </row>
    <row r="208" spans="2:25" x14ac:dyDescent="0.25">
      <c r="B208" s="83" t="s">
        <v>244</v>
      </c>
      <c r="C208" s="84"/>
      <c r="D208" s="67" t="s">
        <v>1</v>
      </c>
      <c r="E208" s="40"/>
      <c r="F208" s="31"/>
      <c r="G208" s="31"/>
      <c r="H208" s="31"/>
      <c r="I208" s="31"/>
      <c r="J208" s="31"/>
      <c r="K208" s="31">
        <v>3</v>
      </c>
      <c r="L208" s="31"/>
      <c r="M208" s="31"/>
      <c r="N208" s="31"/>
      <c r="O208" s="31"/>
      <c r="P208" s="31"/>
      <c r="Q208" s="31"/>
      <c r="R208" s="31">
        <v>3</v>
      </c>
      <c r="S208" s="31"/>
      <c r="T208" s="22"/>
      <c r="U208" s="49">
        <f t="shared" si="19"/>
        <v>6</v>
      </c>
      <c r="V208" s="24"/>
      <c r="W208" s="8">
        <f t="shared" si="20"/>
        <v>0</v>
      </c>
      <c r="X208" s="8">
        <f t="shared" si="22"/>
        <v>0</v>
      </c>
      <c r="Y208" s="18">
        <f t="shared" si="21"/>
        <v>0</v>
      </c>
    </row>
    <row r="209" spans="2:25" x14ac:dyDescent="0.25">
      <c r="B209" s="99" t="s">
        <v>197</v>
      </c>
      <c r="C209" s="100"/>
      <c r="D209" s="74"/>
      <c r="E209" s="47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25"/>
      <c r="U209" s="25"/>
      <c r="V209" s="28"/>
      <c r="W209" s="26"/>
      <c r="X209" s="26"/>
      <c r="Y209" s="27"/>
    </row>
    <row r="210" spans="2:25" x14ac:dyDescent="0.25">
      <c r="B210" s="83" t="s">
        <v>198</v>
      </c>
      <c r="C210" s="84"/>
      <c r="D210" s="69" t="s">
        <v>1</v>
      </c>
      <c r="E210" s="42"/>
      <c r="F210" s="31"/>
      <c r="G210" s="31"/>
      <c r="H210" s="31"/>
      <c r="I210" s="31">
        <v>2</v>
      </c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22"/>
      <c r="U210" s="49">
        <f t="shared" ref="U210:U224" si="23">SUM(F210:T210)</f>
        <v>2</v>
      </c>
      <c r="V210" s="24"/>
      <c r="W210" s="8">
        <f t="shared" si="20"/>
        <v>0</v>
      </c>
      <c r="X210" s="8">
        <f t="shared" si="22"/>
        <v>0</v>
      </c>
      <c r="Y210" s="18">
        <f t="shared" si="21"/>
        <v>0</v>
      </c>
    </row>
    <row r="211" spans="2:25" x14ac:dyDescent="0.25">
      <c r="B211" s="83" t="s">
        <v>199</v>
      </c>
      <c r="C211" s="84"/>
      <c r="D211" s="69" t="s">
        <v>1</v>
      </c>
      <c r="E211" s="42"/>
      <c r="F211" s="31">
        <v>2</v>
      </c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22"/>
      <c r="U211" s="49">
        <f t="shared" si="23"/>
        <v>2</v>
      </c>
      <c r="V211" s="24"/>
      <c r="W211" s="8">
        <f t="shared" si="20"/>
        <v>0</v>
      </c>
      <c r="X211" s="8">
        <f t="shared" si="22"/>
        <v>0</v>
      </c>
      <c r="Y211" s="18">
        <f t="shared" si="21"/>
        <v>0</v>
      </c>
    </row>
    <row r="212" spans="2:25" x14ac:dyDescent="0.25">
      <c r="B212" s="83" t="s">
        <v>200</v>
      </c>
      <c r="C212" s="84"/>
      <c r="D212" s="69" t="s">
        <v>1</v>
      </c>
      <c r="E212" s="42"/>
      <c r="F212" s="31">
        <v>4</v>
      </c>
      <c r="G212" s="31"/>
      <c r="H212" s="31"/>
      <c r="I212" s="31">
        <v>2</v>
      </c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22"/>
      <c r="U212" s="49">
        <f t="shared" si="23"/>
        <v>6</v>
      </c>
      <c r="V212" s="24"/>
      <c r="W212" s="8">
        <f t="shared" si="20"/>
        <v>0</v>
      </c>
      <c r="X212" s="8">
        <f t="shared" si="22"/>
        <v>0</v>
      </c>
      <c r="Y212" s="18">
        <f t="shared" si="21"/>
        <v>0</v>
      </c>
    </row>
    <row r="213" spans="2:25" x14ac:dyDescent="0.25">
      <c r="B213" s="83" t="s">
        <v>201</v>
      </c>
      <c r="C213" s="84"/>
      <c r="D213" s="66" t="s">
        <v>1</v>
      </c>
      <c r="E213" s="39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>
        <v>20</v>
      </c>
      <c r="S213" s="31"/>
      <c r="T213" s="22"/>
      <c r="U213" s="49">
        <f t="shared" si="23"/>
        <v>20</v>
      </c>
      <c r="V213" s="24"/>
      <c r="W213" s="8">
        <f t="shared" si="20"/>
        <v>0</v>
      </c>
      <c r="X213" s="8">
        <f t="shared" si="22"/>
        <v>0</v>
      </c>
      <c r="Y213" s="18">
        <f t="shared" si="21"/>
        <v>0</v>
      </c>
    </row>
    <row r="214" spans="2:25" x14ac:dyDescent="0.25">
      <c r="B214" s="83" t="s">
        <v>202</v>
      </c>
      <c r="C214" s="84"/>
      <c r="D214" s="66" t="s">
        <v>1</v>
      </c>
      <c r="E214" s="39"/>
      <c r="F214" s="31"/>
      <c r="G214" s="31"/>
      <c r="H214" s="31"/>
      <c r="I214" s="31">
        <v>3</v>
      </c>
      <c r="J214" s="31">
        <v>5</v>
      </c>
      <c r="K214" s="31"/>
      <c r="L214" s="31"/>
      <c r="M214" s="31"/>
      <c r="N214" s="31"/>
      <c r="O214" s="31"/>
      <c r="P214" s="31"/>
      <c r="Q214" s="31"/>
      <c r="R214" s="31"/>
      <c r="S214" s="31">
        <v>10</v>
      </c>
      <c r="T214" s="22"/>
      <c r="U214" s="49">
        <f t="shared" si="23"/>
        <v>18</v>
      </c>
      <c r="V214" s="24"/>
      <c r="W214" s="8">
        <f t="shared" si="20"/>
        <v>0</v>
      </c>
      <c r="X214" s="8">
        <f t="shared" si="22"/>
        <v>0</v>
      </c>
      <c r="Y214" s="18">
        <f t="shared" si="21"/>
        <v>0</v>
      </c>
    </row>
    <row r="215" spans="2:25" x14ac:dyDescent="0.25">
      <c r="B215" s="83" t="s">
        <v>203</v>
      </c>
      <c r="C215" s="84"/>
      <c r="D215" s="66" t="s">
        <v>1</v>
      </c>
      <c r="E215" s="39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22">
        <v>10</v>
      </c>
      <c r="U215" s="49">
        <f t="shared" si="23"/>
        <v>10</v>
      </c>
      <c r="V215" s="24"/>
      <c r="W215" s="8">
        <f t="shared" si="20"/>
        <v>0</v>
      </c>
      <c r="X215" s="8">
        <f t="shared" si="22"/>
        <v>0</v>
      </c>
      <c r="Y215" s="18">
        <f t="shared" si="21"/>
        <v>0</v>
      </c>
    </row>
    <row r="216" spans="2:25" x14ac:dyDescent="0.25">
      <c r="B216" s="83" t="s">
        <v>204</v>
      </c>
      <c r="C216" s="84"/>
      <c r="D216" s="66" t="s">
        <v>1</v>
      </c>
      <c r="E216" s="39"/>
      <c r="F216" s="31"/>
      <c r="G216" s="31"/>
      <c r="H216" s="31"/>
      <c r="I216" s="31"/>
      <c r="J216" s="31">
        <v>5</v>
      </c>
      <c r="K216" s="31"/>
      <c r="L216" s="31"/>
      <c r="M216" s="31"/>
      <c r="N216" s="31"/>
      <c r="O216" s="31"/>
      <c r="P216" s="31"/>
      <c r="Q216" s="31"/>
      <c r="R216" s="31">
        <v>5</v>
      </c>
      <c r="S216" s="31"/>
      <c r="T216" s="22">
        <v>10</v>
      </c>
      <c r="U216" s="49">
        <f t="shared" si="23"/>
        <v>20</v>
      </c>
      <c r="V216" s="24"/>
      <c r="W216" s="8">
        <f t="shared" si="20"/>
        <v>0</v>
      </c>
      <c r="X216" s="8">
        <f t="shared" si="22"/>
        <v>0</v>
      </c>
      <c r="Y216" s="18">
        <f t="shared" si="21"/>
        <v>0</v>
      </c>
    </row>
    <row r="217" spans="2:25" x14ac:dyDescent="0.25">
      <c r="B217" s="83" t="s">
        <v>205</v>
      </c>
      <c r="C217" s="84"/>
      <c r="D217" s="69" t="s">
        <v>1</v>
      </c>
      <c r="E217" s="42"/>
      <c r="F217" s="31">
        <v>2</v>
      </c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22">
        <v>10</v>
      </c>
      <c r="U217" s="49">
        <f t="shared" si="23"/>
        <v>12</v>
      </c>
      <c r="V217" s="24"/>
      <c r="W217" s="8">
        <f t="shared" si="20"/>
        <v>0</v>
      </c>
      <c r="X217" s="8">
        <f t="shared" si="22"/>
        <v>0</v>
      </c>
      <c r="Y217" s="18">
        <f t="shared" si="21"/>
        <v>0</v>
      </c>
    </row>
    <row r="218" spans="2:25" x14ac:dyDescent="0.25">
      <c r="B218" s="83" t="s">
        <v>206</v>
      </c>
      <c r="C218" s="84"/>
      <c r="D218" s="69" t="s">
        <v>1</v>
      </c>
      <c r="E218" s="42"/>
      <c r="F218" s="31">
        <v>3</v>
      </c>
      <c r="G218" s="31"/>
      <c r="H218" s="31"/>
      <c r="I218" s="31"/>
      <c r="J218" s="31"/>
      <c r="K218" s="31">
        <v>10</v>
      </c>
      <c r="L218" s="31"/>
      <c r="M218" s="31"/>
      <c r="N218" s="31"/>
      <c r="O218" s="31"/>
      <c r="P218" s="31"/>
      <c r="Q218" s="31"/>
      <c r="R218" s="31"/>
      <c r="S218" s="31"/>
      <c r="T218" s="22"/>
      <c r="U218" s="49">
        <f t="shared" si="23"/>
        <v>13</v>
      </c>
      <c r="V218" s="24"/>
      <c r="W218" s="8">
        <f t="shared" si="20"/>
        <v>0</v>
      </c>
      <c r="X218" s="8">
        <f t="shared" si="22"/>
        <v>0</v>
      </c>
      <c r="Y218" s="18">
        <f t="shared" si="21"/>
        <v>0</v>
      </c>
    </row>
    <row r="219" spans="2:25" x14ac:dyDescent="0.25">
      <c r="B219" s="83" t="s">
        <v>207</v>
      </c>
      <c r="C219" s="84"/>
      <c r="D219" s="69" t="s">
        <v>1</v>
      </c>
      <c r="E219" s="42"/>
      <c r="F219" s="31">
        <v>3</v>
      </c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22"/>
      <c r="U219" s="49">
        <f t="shared" si="23"/>
        <v>3</v>
      </c>
      <c r="V219" s="24"/>
      <c r="W219" s="8">
        <f t="shared" si="20"/>
        <v>0</v>
      </c>
      <c r="X219" s="8">
        <f t="shared" si="22"/>
        <v>0</v>
      </c>
      <c r="Y219" s="18">
        <f t="shared" si="21"/>
        <v>0</v>
      </c>
    </row>
    <row r="220" spans="2:25" x14ac:dyDescent="0.25">
      <c r="B220" s="83" t="s">
        <v>208</v>
      </c>
      <c r="C220" s="84"/>
      <c r="D220" s="69" t="s">
        <v>1</v>
      </c>
      <c r="E220" s="42"/>
      <c r="F220" s="31"/>
      <c r="G220" s="31"/>
      <c r="H220" s="31"/>
      <c r="I220" s="31">
        <v>2</v>
      </c>
      <c r="J220" s="31"/>
      <c r="K220" s="31"/>
      <c r="L220" s="31"/>
      <c r="M220" s="31"/>
      <c r="N220" s="31"/>
      <c r="O220" s="31"/>
      <c r="P220" s="31"/>
      <c r="Q220" s="31"/>
      <c r="R220" s="31"/>
      <c r="S220" s="31">
        <v>3</v>
      </c>
      <c r="T220" s="22"/>
      <c r="U220" s="49">
        <f t="shared" si="23"/>
        <v>5</v>
      </c>
      <c r="V220" s="24"/>
      <c r="W220" s="8">
        <f t="shared" si="20"/>
        <v>0</v>
      </c>
      <c r="X220" s="8">
        <f t="shared" si="22"/>
        <v>0</v>
      </c>
      <c r="Y220" s="18">
        <f t="shared" si="21"/>
        <v>0</v>
      </c>
    </row>
    <row r="221" spans="2:25" x14ac:dyDescent="0.25">
      <c r="B221" s="83" t="s">
        <v>209</v>
      </c>
      <c r="C221" s="84"/>
      <c r="D221" s="69" t="s">
        <v>1</v>
      </c>
      <c r="E221" s="42"/>
      <c r="F221" s="31">
        <v>1</v>
      </c>
      <c r="G221" s="31"/>
      <c r="H221" s="31"/>
      <c r="I221" s="31">
        <v>5</v>
      </c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22">
        <v>10</v>
      </c>
      <c r="U221" s="49">
        <f t="shared" si="23"/>
        <v>16</v>
      </c>
      <c r="V221" s="24"/>
      <c r="W221" s="8">
        <f t="shared" si="20"/>
        <v>0</v>
      </c>
      <c r="X221" s="8">
        <f t="shared" si="22"/>
        <v>0</v>
      </c>
      <c r="Y221" s="18">
        <f t="shared" si="21"/>
        <v>0</v>
      </c>
    </row>
    <row r="222" spans="2:25" x14ac:dyDescent="0.25">
      <c r="B222" s="83" t="s">
        <v>210</v>
      </c>
      <c r="C222" s="84"/>
      <c r="D222" s="69" t="s">
        <v>71</v>
      </c>
      <c r="E222" s="50" t="s">
        <v>236</v>
      </c>
      <c r="F222" s="31"/>
      <c r="G222" s="31"/>
      <c r="H222" s="31"/>
      <c r="I222" s="31">
        <v>2</v>
      </c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22"/>
      <c r="U222" s="49">
        <f t="shared" si="23"/>
        <v>2</v>
      </c>
      <c r="V222" s="24"/>
      <c r="W222" s="8">
        <f t="shared" si="20"/>
        <v>0</v>
      </c>
      <c r="X222" s="8">
        <f t="shared" si="22"/>
        <v>0</v>
      </c>
      <c r="Y222" s="18">
        <f t="shared" si="21"/>
        <v>0</v>
      </c>
    </row>
    <row r="223" spans="2:25" x14ac:dyDescent="0.25">
      <c r="B223" s="83" t="s">
        <v>292</v>
      </c>
      <c r="C223" s="84"/>
      <c r="D223" s="69" t="s">
        <v>71</v>
      </c>
      <c r="E223" s="50" t="s">
        <v>232</v>
      </c>
      <c r="F223" s="31">
        <v>1</v>
      </c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22"/>
      <c r="U223" s="49">
        <f t="shared" si="23"/>
        <v>1</v>
      </c>
      <c r="V223" s="24"/>
      <c r="W223" s="8">
        <f t="shared" si="20"/>
        <v>0</v>
      </c>
      <c r="X223" s="8">
        <f t="shared" si="22"/>
        <v>0</v>
      </c>
      <c r="Y223" s="18">
        <f t="shared" si="21"/>
        <v>0</v>
      </c>
    </row>
    <row r="224" spans="2:25" x14ac:dyDescent="0.25">
      <c r="B224" s="83" t="s">
        <v>211</v>
      </c>
      <c r="C224" s="84"/>
      <c r="D224" s="69" t="s">
        <v>71</v>
      </c>
      <c r="E224" s="50">
        <v>100</v>
      </c>
      <c r="F224" s="31">
        <v>1</v>
      </c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22"/>
      <c r="U224" s="49">
        <f t="shared" si="23"/>
        <v>1</v>
      </c>
      <c r="V224" s="24"/>
      <c r="W224" s="8">
        <f t="shared" si="20"/>
        <v>0</v>
      </c>
      <c r="X224" s="8">
        <f t="shared" si="22"/>
        <v>0</v>
      </c>
      <c r="Y224" s="18">
        <f t="shared" si="21"/>
        <v>0</v>
      </c>
    </row>
    <row r="225" spans="2:25" x14ac:dyDescent="0.25">
      <c r="B225" s="99" t="s">
        <v>212</v>
      </c>
      <c r="C225" s="100"/>
      <c r="D225" s="74"/>
      <c r="E225" s="47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25"/>
      <c r="U225" s="25"/>
      <c r="V225" s="28"/>
      <c r="W225" s="26"/>
      <c r="X225" s="26"/>
      <c r="Y225" s="27"/>
    </row>
    <row r="226" spans="2:25" x14ac:dyDescent="0.25">
      <c r="B226" s="83" t="s">
        <v>213</v>
      </c>
      <c r="C226" s="84"/>
      <c r="D226" s="69" t="s">
        <v>224</v>
      </c>
      <c r="E226" s="42"/>
      <c r="F226" s="31">
        <v>2</v>
      </c>
      <c r="G226" s="31"/>
      <c r="H226" s="31"/>
      <c r="I226" s="31"/>
      <c r="J226" s="31"/>
      <c r="K226" s="31"/>
      <c r="L226" s="31"/>
      <c r="M226" s="31"/>
      <c r="N226" s="31"/>
      <c r="O226" s="31"/>
      <c r="P226" s="31">
        <v>1</v>
      </c>
      <c r="Q226" s="31"/>
      <c r="R226" s="31">
        <v>3</v>
      </c>
      <c r="S226" s="31"/>
      <c r="T226" s="22"/>
      <c r="U226" s="49">
        <f t="shared" ref="U226:U233" si="24">SUM(F226:T226)</f>
        <v>6</v>
      </c>
      <c r="V226" s="24"/>
      <c r="W226" s="8">
        <f t="shared" si="20"/>
        <v>0</v>
      </c>
      <c r="X226" s="8">
        <f t="shared" si="22"/>
        <v>0</v>
      </c>
      <c r="Y226" s="18">
        <f t="shared" si="21"/>
        <v>0</v>
      </c>
    </row>
    <row r="227" spans="2:25" x14ac:dyDescent="0.25">
      <c r="B227" s="83" t="s">
        <v>214</v>
      </c>
      <c r="C227" s="84"/>
      <c r="D227" s="69" t="s">
        <v>224</v>
      </c>
      <c r="E227" s="42"/>
      <c r="F227" s="31">
        <v>3</v>
      </c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22"/>
      <c r="U227" s="49">
        <f t="shared" si="24"/>
        <v>3</v>
      </c>
      <c r="V227" s="24"/>
      <c r="W227" s="8">
        <f t="shared" si="20"/>
        <v>0</v>
      </c>
      <c r="X227" s="8">
        <f t="shared" si="22"/>
        <v>0</v>
      </c>
      <c r="Y227" s="18">
        <f t="shared" si="21"/>
        <v>0</v>
      </c>
    </row>
    <row r="228" spans="2:25" x14ac:dyDescent="0.25">
      <c r="B228" s="83" t="s">
        <v>215</v>
      </c>
      <c r="C228" s="84"/>
      <c r="D228" s="69" t="s">
        <v>224</v>
      </c>
      <c r="E228" s="42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>
        <v>10</v>
      </c>
      <c r="T228" s="22"/>
      <c r="U228" s="49">
        <f t="shared" si="24"/>
        <v>10</v>
      </c>
      <c r="V228" s="24"/>
      <c r="W228" s="8">
        <f t="shared" si="20"/>
        <v>0</v>
      </c>
      <c r="X228" s="8">
        <f t="shared" si="22"/>
        <v>0</v>
      </c>
      <c r="Y228" s="18">
        <f t="shared" si="21"/>
        <v>0</v>
      </c>
    </row>
    <row r="229" spans="2:25" x14ac:dyDescent="0.25">
      <c r="B229" s="83" t="s">
        <v>216</v>
      </c>
      <c r="C229" s="84"/>
      <c r="D229" s="70" t="s">
        <v>224</v>
      </c>
      <c r="E229" s="43"/>
      <c r="F229" s="31"/>
      <c r="G229" s="31"/>
      <c r="H229" s="31"/>
      <c r="I229" s="31"/>
      <c r="J229" s="31"/>
      <c r="K229" s="31"/>
      <c r="L229" s="31"/>
      <c r="M229" s="31">
        <v>4</v>
      </c>
      <c r="N229" s="31"/>
      <c r="O229" s="31"/>
      <c r="P229" s="31"/>
      <c r="Q229" s="31"/>
      <c r="R229" s="31"/>
      <c r="S229" s="31"/>
      <c r="T229" s="22"/>
      <c r="U229" s="49">
        <f t="shared" si="24"/>
        <v>4</v>
      </c>
      <c r="V229" s="24"/>
      <c r="W229" s="8">
        <f t="shared" si="20"/>
        <v>0</v>
      </c>
      <c r="X229" s="8">
        <f t="shared" si="22"/>
        <v>0</v>
      </c>
      <c r="Y229" s="18">
        <f t="shared" si="21"/>
        <v>0</v>
      </c>
    </row>
    <row r="230" spans="2:25" x14ac:dyDescent="0.25">
      <c r="B230" s="83" t="s">
        <v>237</v>
      </c>
      <c r="C230" s="84"/>
      <c r="D230" s="70" t="s">
        <v>224</v>
      </c>
      <c r="E230" s="43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>
        <v>10</v>
      </c>
      <c r="T230" s="22"/>
      <c r="U230" s="49">
        <f t="shared" si="24"/>
        <v>10</v>
      </c>
      <c r="V230" s="24"/>
      <c r="W230" s="8">
        <f t="shared" si="20"/>
        <v>0</v>
      </c>
      <c r="X230" s="8">
        <f t="shared" si="22"/>
        <v>0</v>
      </c>
      <c r="Y230" s="18">
        <f t="shared" si="21"/>
        <v>0</v>
      </c>
    </row>
    <row r="231" spans="2:25" x14ac:dyDescent="0.25">
      <c r="B231" s="83" t="s">
        <v>245</v>
      </c>
      <c r="C231" s="84"/>
      <c r="D231" s="70" t="s">
        <v>71</v>
      </c>
      <c r="E231" s="43" t="s">
        <v>246</v>
      </c>
      <c r="F231" s="31">
        <v>1</v>
      </c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22"/>
      <c r="U231" s="49">
        <f t="shared" si="24"/>
        <v>1</v>
      </c>
      <c r="V231" s="24"/>
      <c r="W231" s="8">
        <f t="shared" si="20"/>
        <v>0</v>
      </c>
      <c r="X231" s="8">
        <f t="shared" si="22"/>
        <v>0</v>
      </c>
      <c r="Y231" s="18">
        <f t="shared" si="21"/>
        <v>0</v>
      </c>
    </row>
    <row r="232" spans="2:25" x14ac:dyDescent="0.25">
      <c r="B232" s="83" t="s">
        <v>217</v>
      </c>
      <c r="C232" s="84"/>
      <c r="D232" s="70" t="s">
        <v>224</v>
      </c>
      <c r="E232" s="43"/>
      <c r="F232" s="31">
        <v>2</v>
      </c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22"/>
      <c r="U232" s="49">
        <f t="shared" si="24"/>
        <v>2</v>
      </c>
      <c r="V232" s="24"/>
      <c r="W232" s="8">
        <f t="shared" si="20"/>
        <v>0</v>
      </c>
      <c r="X232" s="8">
        <f t="shared" si="22"/>
        <v>0</v>
      </c>
      <c r="Y232" s="18">
        <f t="shared" si="21"/>
        <v>0</v>
      </c>
    </row>
    <row r="233" spans="2:25" ht="15.75" thickBot="1" x14ac:dyDescent="0.3">
      <c r="B233" s="105" t="s">
        <v>218</v>
      </c>
      <c r="C233" s="106"/>
      <c r="D233" s="75" t="s">
        <v>224</v>
      </c>
      <c r="E233" s="48"/>
      <c r="F233" s="55">
        <v>3</v>
      </c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1"/>
      <c r="U233" s="49">
        <f t="shared" si="24"/>
        <v>3</v>
      </c>
      <c r="V233" s="24"/>
      <c r="W233" s="24">
        <f t="shared" si="20"/>
        <v>0</v>
      </c>
      <c r="X233" s="24">
        <f t="shared" si="22"/>
        <v>0</v>
      </c>
      <c r="Y233" s="79">
        <f t="shared" si="21"/>
        <v>0</v>
      </c>
    </row>
    <row r="234" spans="2:25" ht="16.5" thickBot="1" x14ac:dyDescent="0.3"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77"/>
      <c r="V234" s="78" t="s">
        <v>299</v>
      </c>
      <c r="W234" s="80">
        <f>SUM(W34:W233)</f>
        <v>0</v>
      </c>
      <c r="X234" s="80">
        <f>SUM(X34:X233)</f>
        <v>0</v>
      </c>
      <c r="Y234" s="80">
        <f>SUM(Y34:Y233)</f>
        <v>0</v>
      </c>
    </row>
    <row r="235" spans="2:25" x14ac:dyDescent="0.25">
      <c r="X235" s="4"/>
      <c r="Y235" s="4"/>
    </row>
    <row r="236" spans="2:25" x14ac:dyDescent="0.25">
      <c r="X236" s="4"/>
      <c r="Y236" s="4"/>
    </row>
    <row r="237" spans="2:25" x14ac:dyDescent="0.25">
      <c r="X237" s="4"/>
      <c r="Y237" s="4"/>
    </row>
    <row r="238" spans="2:25" x14ac:dyDescent="0.25">
      <c r="X238" s="4"/>
      <c r="Y238" s="4"/>
    </row>
    <row r="239" spans="2:25" x14ac:dyDescent="0.25">
      <c r="G239" s="7"/>
      <c r="X239" s="4"/>
      <c r="Y239" s="4"/>
    </row>
    <row r="240" spans="2:25" x14ac:dyDescent="0.25">
      <c r="X240" s="4"/>
      <c r="Y240" s="4"/>
    </row>
    <row r="241" spans="24:25" x14ac:dyDescent="0.25">
      <c r="X241" s="4"/>
      <c r="Y241" s="4"/>
    </row>
    <row r="242" spans="24:25" x14ac:dyDescent="0.25">
      <c r="X242" s="4"/>
      <c r="Y242" s="4"/>
    </row>
    <row r="243" spans="24:25" x14ac:dyDescent="0.25">
      <c r="X243" s="4"/>
      <c r="Y243" s="4"/>
    </row>
    <row r="244" spans="24:25" x14ac:dyDescent="0.25">
      <c r="X244" s="4"/>
      <c r="Y244" s="4"/>
    </row>
    <row r="245" spans="24:25" x14ac:dyDescent="0.25">
      <c r="X245" s="4"/>
      <c r="Y245" s="4"/>
    </row>
    <row r="246" spans="24:25" x14ac:dyDescent="0.25">
      <c r="X246" s="4"/>
      <c r="Y246" s="4"/>
    </row>
    <row r="247" spans="24:25" x14ac:dyDescent="0.25">
      <c r="X247" s="4"/>
      <c r="Y247" s="4"/>
    </row>
    <row r="248" spans="24:25" x14ac:dyDescent="0.25">
      <c r="X248" s="4"/>
      <c r="Y248" s="4"/>
    </row>
    <row r="249" spans="24:25" x14ac:dyDescent="0.25">
      <c r="X249" s="4"/>
      <c r="Y249" s="4"/>
    </row>
    <row r="250" spans="24:25" x14ac:dyDescent="0.25">
      <c r="X250" s="4"/>
      <c r="Y250" s="4"/>
    </row>
    <row r="251" spans="24:25" x14ac:dyDescent="0.25">
      <c r="X251" s="4"/>
      <c r="Y251" s="4"/>
    </row>
    <row r="252" spans="24:25" x14ac:dyDescent="0.25">
      <c r="X252" s="4"/>
      <c r="Y252" s="4"/>
    </row>
    <row r="253" spans="24:25" x14ac:dyDescent="0.25">
      <c r="X253" s="4"/>
      <c r="Y253" s="4"/>
    </row>
    <row r="254" spans="24:25" x14ac:dyDescent="0.25">
      <c r="X254" s="4"/>
      <c r="Y254" s="4"/>
    </row>
    <row r="255" spans="24:25" x14ac:dyDescent="0.25">
      <c r="X255" s="4"/>
      <c r="Y255" s="4"/>
    </row>
    <row r="256" spans="24:25" x14ac:dyDescent="0.25">
      <c r="X256" s="4"/>
      <c r="Y256" s="4"/>
    </row>
    <row r="257" spans="24:25" x14ac:dyDescent="0.25">
      <c r="X257" s="4"/>
      <c r="Y257" s="4"/>
    </row>
  </sheetData>
  <mergeCells count="247">
    <mergeCell ref="B206:C206"/>
    <mergeCell ref="B193:C193"/>
    <mergeCell ref="B194:C194"/>
    <mergeCell ref="B195:C195"/>
    <mergeCell ref="B196:C196"/>
    <mergeCell ref="B197:C197"/>
    <mergeCell ref="B198:C198"/>
    <mergeCell ref="B204:C204"/>
    <mergeCell ref="B205:C205"/>
    <mergeCell ref="B200:C200"/>
    <mergeCell ref="B202:C202"/>
    <mergeCell ref="B201:C201"/>
    <mergeCell ref="B203:C203"/>
    <mergeCell ref="B199:C199"/>
    <mergeCell ref="B188:C188"/>
    <mergeCell ref="B189:C189"/>
    <mergeCell ref="B190:C190"/>
    <mergeCell ref="B192:C192"/>
    <mergeCell ref="B148:C148"/>
    <mergeCell ref="B153:C153"/>
    <mergeCell ref="B163:C163"/>
    <mergeCell ref="B164:C164"/>
    <mergeCell ref="B165:C165"/>
    <mergeCell ref="B166:C166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49:C149"/>
    <mergeCell ref="B150:C150"/>
    <mergeCell ref="B151:C151"/>
    <mergeCell ref="B154:C154"/>
    <mergeCell ref="B155:C155"/>
    <mergeCell ref="B179:C179"/>
    <mergeCell ref="B182:C182"/>
    <mergeCell ref="B183:C183"/>
    <mergeCell ref="B184:C184"/>
    <mergeCell ref="B46:C46"/>
    <mergeCell ref="B160:C160"/>
    <mergeCell ref="B185:C185"/>
    <mergeCell ref="B55:C55"/>
    <mergeCell ref="B96:C96"/>
    <mergeCell ref="B135:C135"/>
    <mergeCell ref="B136:C136"/>
    <mergeCell ref="B137:C137"/>
    <mergeCell ref="B138:C138"/>
    <mergeCell ref="B156:C156"/>
    <mergeCell ref="B157:C157"/>
    <mergeCell ref="B159:C159"/>
    <mergeCell ref="B167:C167"/>
    <mergeCell ref="B162:C162"/>
    <mergeCell ref="B158:C158"/>
    <mergeCell ref="B152:C152"/>
    <mergeCell ref="B139:C139"/>
    <mergeCell ref="B141:C141"/>
    <mergeCell ref="B142:C142"/>
    <mergeCell ref="B51:C51"/>
    <mergeCell ref="B78:C78"/>
    <mergeCell ref="B87:C87"/>
    <mergeCell ref="B128:C128"/>
    <mergeCell ref="B129:C129"/>
    <mergeCell ref="B130:C130"/>
    <mergeCell ref="B131:C131"/>
    <mergeCell ref="B115:C115"/>
    <mergeCell ref="B132:C132"/>
    <mergeCell ref="B133:C133"/>
    <mergeCell ref="B38:C38"/>
    <mergeCell ref="B42:C42"/>
    <mergeCell ref="B45:C45"/>
    <mergeCell ref="B47:C47"/>
    <mergeCell ref="B83:C83"/>
    <mergeCell ref="B66:C66"/>
    <mergeCell ref="B61:C61"/>
    <mergeCell ref="B62:C62"/>
    <mergeCell ref="B63:C63"/>
    <mergeCell ref="B64:C64"/>
    <mergeCell ref="B65:C65"/>
    <mergeCell ref="B48:C48"/>
    <mergeCell ref="B43:C43"/>
    <mergeCell ref="B40:C40"/>
    <mergeCell ref="B41:C41"/>
    <mergeCell ref="D20:J20"/>
    <mergeCell ref="D21:J21"/>
    <mergeCell ref="D23:J23"/>
    <mergeCell ref="D26:J26"/>
    <mergeCell ref="D27:J27"/>
    <mergeCell ref="B20:C20"/>
    <mergeCell ref="B21:C21"/>
    <mergeCell ref="B23:C23"/>
    <mergeCell ref="B26:C26"/>
    <mergeCell ref="B27:C27"/>
    <mergeCell ref="B39:C39"/>
    <mergeCell ref="B54:C54"/>
    <mergeCell ref="B70:C70"/>
    <mergeCell ref="B71:C71"/>
    <mergeCell ref="B59:C59"/>
    <mergeCell ref="Y32:Y33"/>
    <mergeCell ref="V32:V33"/>
    <mergeCell ref="W32:W33"/>
    <mergeCell ref="X32:X33"/>
    <mergeCell ref="B32:C32"/>
    <mergeCell ref="B34:C34"/>
    <mergeCell ref="B35:C35"/>
    <mergeCell ref="B36:C36"/>
    <mergeCell ref="B33:C33"/>
    <mergeCell ref="B49:C49"/>
    <mergeCell ref="B50:C50"/>
    <mergeCell ref="B52:C52"/>
    <mergeCell ref="B53:C53"/>
    <mergeCell ref="B56:C56"/>
    <mergeCell ref="B67:C67"/>
    <mergeCell ref="B68:C68"/>
    <mergeCell ref="B69:C69"/>
    <mergeCell ref="B37:C37"/>
    <mergeCell ref="B13:C13"/>
    <mergeCell ref="D13:J13"/>
    <mergeCell ref="B2:I2"/>
    <mergeCell ref="B4:C4"/>
    <mergeCell ref="B14:C14"/>
    <mergeCell ref="D14:J14"/>
    <mergeCell ref="B15:C15"/>
    <mergeCell ref="D15:J15"/>
    <mergeCell ref="C8:J8"/>
    <mergeCell ref="B30:C30"/>
    <mergeCell ref="B31:G31"/>
    <mergeCell ref="C5:J5"/>
    <mergeCell ref="C6:J6"/>
    <mergeCell ref="C7:J7"/>
    <mergeCell ref="C9:J9"/>
    <mergeCell ref="C10:J10"/>
    <mergeCell ref="B22:C22"/>
    <mergeCell ref="D22:J22"/>
    <mergeCell ref="B24:C24"/>
    <mergeCell ref="D24:J24"/>
    <mergeCell ref="B25:C25"/>
    <mergeCell ref="D25:J25"/>
    <mergeCell ref="B17:C17"/>
    <mergeCell ref="B16:C16"/>
    <mergeCell ref="D16:J16"/>
    <mergeCell ref="D17:J17"/>
    <mergeCell ref="B18:C18"/>
    <mergeCell ref="D18:J18"/>
    <mergeCell ref="B19:C19"/>
    <mergeCell ref="D19:J19"/>
    <mergeCell ref="B28:C28"/>
    <mergeCell ref="D28:J28"/>
    <mergeCell ref="B12:J12"/>
    <mergeCell ref="B86:C86"/>
    <mergeCell ref="B57:C57"/>
    <mergeCell ref="B217:C217"/>
    <mergeCell ref="B218:C218"/>
    <mergeCell ref="B220:C220"/>
    <mergeCell ref="B221:C221"/>
    <mergeCell ref="B233:C233"/>
    <mergeCell ref="B84:C84"/>
    <mergeCell ref="B79:C79"/>
    <mergeCell ref="B80:C80"/>
    <mergeCell ref="B81:C81"/>
    <mergeCell ref="B82:C82"/>
    <mergeCell ref="B134:C134"/>
    <mergeCell ref="B74:C74"/>
    <mergeCell ref="B75:C75"/>
    <mergeCell ref="B72:C72"/>
    <mergeCell ref="B73:C73"/>
    <mergeCell ref="B144:C144"/>
    <mergeCell ref="B145:C145"/>
    <mergeCell ref="B146:C146"/>
    <mergeCell ref="B147:C147"/>
    <mergeCell ref="B180:C180"/>
    <mergeCell ref="B181:C181"/>
    <mergeCell ref="B58:C58"/>
    <mergeCell ref="B113:C113"/>
    <mergeCell ref="B116:C116"/>
    <mergeCell ref="B117:C117"/>
    <mergeCell ref="B119:C119"/>
    <mergeCell ref="B120:C120"/>
    <mergeCell ref="B232:C232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22:C222"/>
    <mergeCell ref="B224:C224"/>
    <mergeCell ref="B225:C225"/>
    <mergeCell ref="B226:C226"/>
    <mergeCell ref="B227:C227"/>
    <mergeCell ref="B228:C228"/>
    <mergeCell ref="B231:C231"/>
    <mergeCell ref="B230:C230"/>
    <mergeCell ref="B229:C229"/>
    <mergeCell ref="B143:C143"/>
    <mergeCell ref="B121:C121"/>
    <mergeCell ref="B123:C123"/>
    <mergeCell ref="B114:C114"/>
    <mergeCell ref="B125:C125"/>
    <mergeCell ref="B126:C126"/>
    <mergeCell ref="B127:C127"/>
    <mergeCell ref="B208:C208"/>
    <mergeCell ref="B219:C219"/>
    <mergeCell ref="B99:C99"/>
    <mergeCell ref="B104:C104"/>
    <mergeCell ref="B105:C105"/>
    <mergeCell ref="B106:C106"/>
    <mergeCell ref="B118:C118"/>
    <mergeCell ref="B124:C124"/>
    <mergeCell ref="B100:C100"/>
    <mergeCell ref="B101:C101"/>
    <mergeCell ref="B102:C102"/>
    <mergeCell ref="B103:C103"/>
    <mergeCell ref="B107:C107"/>
    <mergeCell ref="B108:C108"/>
    <mergeCell ref="B109:C109"/>
    <mergeCell ref="B110:C110"/>
    <mergeCell ref="B111:C111"/>
    <mergeCell ref="B112:C112"/>
    <mergeCell ref="B98:C98"/>
    <mergeCell ref="B122:C122"/>
    <mergeCell ref="B161:C161"/>
    <mergeCell ref="B169:C169"/>
    <mergeCell ref="B186:C186"/>
    <mergeCell ref="B187:C187"/>
    <mergeCell ref="B223:C223"/>
    <mergeCell ref="B44:C44"/>
    <mergeCell ref="B191:C191"/>
    <mergeCell ref="B91:C91"/>
    <mergeCell ref="B168:C168"/>
    <mergeCell ref="B207:C207"/>
    <mergeCell ref="B60:C60"/>
    <mergeCell ref="B76:C76"/>
    <mergeCell ref="B77:C77"/>
    <mergeCell ref="B170:C170"/>
    <mergeCell ref="B88:C88"/>
    <mergeCell ref="B89:C89"/>
    <mergeCell ref="B92:C92"/>
    <mergeCell ref="B93:C93"/>
    <mergeCell ref="B94:C94"/>
    <mergeCell ref="B95:C95"/>
    <mergeCell ref="B90:C90"/>
    <mergeCell ref="B97:C9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2019-01-09T10:08:01Z</dcterms:modified>
</cp:coreProperties>
</file>