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18_Drobné ICT - 4.Q 2020\"/>
    </mc:Choice>
  </mc:AlternateContent>
  <xr:revisionPtr revIDLastSave="62" documentId="11_91EAAD507D1CFAD28D99CA5679E92131D6910FF7" xr6:coauthVersionLast="45" xr6:coauthVersionMax="45" xr10:uidLastSave="{6DC062C5-111D-41C0-AAB7-0C45ACC8706A}"/>
  <bookViews>
    <workbookView xWindow="25080" yWindow="-120" windowWidth="25440" windowHeight="1539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54" i="10" l="1"/>
  <c r="T53" i="10"/>
  <c r="T52" i="10"/>
  <c r="T51" i="10"/>
  <c r="T50" i="10"/>
  <c r="T48" i="10"/>
  <c r="T47" i="10"/>
  <c r="T45" i="10"/>
  <c r="T44" i="10"/>
  <c r="T43" i="10"/>
  <c r="T42" i="10"/>
  <c r="T40" i="10"/>
  <c r="T39" i="10"/>
  <c r="T37" i="10"/>
  <c r="T36" i="10"/>
  <c r="T35" i="10"/>
  <c r="T34" i="10"/>
  <c r="T33" i="10"/>
  <c r="T32" i="10"/>
  <c r="V43" i="10" l="1"/>
  <c r="V48" i="10"/>
  <c r="V54" i="10"/>
  <c r="V53" i="10" l="1"/>
  <c r="V52" i="10"/>
  <c r="V51" i="10"/>
  <c r="V50" i="10"/>
  <c r="V47" i="10"/>
  <c r="V45" i="10"/>
  <c r="V42" i="10"/>
  <c r="V40" i="10"/>
  <c r="V39" i="10"/>
  <c r="V37" i="10"/>
  <c r="V36" i="10"/>
  <c r="V35" i="10"/>
  <c r="V32" i="10"/>
  <c r="V44" i="10"/>
  <c r="V34" i="10"/>
  <c r="V33" i="10"/>
  <c r="V55" i="10" l="1" a="1"/>
  <c r="V55" i="10" s="1"/>
  <c r="W55" i="10" s="1"/>
  <c r="X55" i="10" s="1"/>
</calcChain>
</file>

<file path=xl/sharedStrings.xml><?xml version="1.0" encoding="utf-8"?>
<sst xmlns="http://schemas.openxmlformats.org/spreadsheetml/2006/main" count="192" uniqueCount="95">
  <si>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</si>
  <si>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</si>
  <si>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</si>
  <si>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</si>
  <si>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</si>
  <si>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</si>
  <si>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</si>
  <si>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</si>
  <si>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</si>
  <si>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</si>
  <si>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</si>
  <si>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</si>
  <si>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</si>
  <si>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</si>
  <si>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</si>
  <si>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</si>
  <si>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</si>
  <si>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</si>
  <si>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</si>
  <si>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</si>
  <si>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</si>
  <si>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</si>
  <si>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</si>
  <si>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</si>
  <si>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</si>
  <si>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</si>
  <si>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</si>
  <si>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</si>
  <si>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</si>
  <si>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</si>
  <si>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</si>
  <si>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</si>
  <si>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</si>
  <si>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</si>
  <si>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</si>
  <si>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</si>
  <si>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</si>
  <si>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</si>
  <si>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</si>
  <si>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</si>
  <si>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</si>
  <si>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</si>
  <si>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</si>
  <si>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</si>
  <si>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</si>
  <si>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</si>
  <si>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</si>
  <si>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</si>
  <si>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</si>
  <si>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</si>
  <si>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</si>
  <si>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</si>
  <si>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</si>
  <si>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</si>
  <si>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</si>
  <si>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</si>
  <si>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</si>
  <si>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</si>
  <si>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</si>
  <si>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</si>
  <si>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</si>
  <si>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</si>
  <si>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</si>
  <si>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E7240 – Li-polymer, Type WD52H, 7,4 V, 45 Wh (Replace Li-polymer 7,4 V,  44 Wh - 6000mAh)</t>
  </si>
  <si>
    <t>Dell Latitude E7250 - Li-ion Type VTV59, 7,4 V, 52 Wh</t>
  </si>
  <si>
    <t>Dell Latitude E7270 - Li-ion Type J60J5, 7,6 V, 55 Wh</t>
  </si>
  <si>
    <t>Dell Latitude E7470 - Li-ion Type J60J5, 7,6 V, 55 Wh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</si>
  <si>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</si>
  <si>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</si>
  <si>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</si>
  <si>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</si>
  <si>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</si>
  <si>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</si>
  <si>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</si>
  <si>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Marschnerová Zuzana, mobil: 475 240 300, zuzana.marschnerova@csicr.cz</t>
  </si>
  <si>
    <t>Egertová Jana, mobil: 606 034 575, jana.egertova@csicr.cz</t>
  </si>
  <si>
    <t>Celková cena včetně DPH</t>
  </si>
  <si>
    <t>CELKEM</t>
  </si>
  <si>
    <t>Dell Latitude E7450 - Li-ion Type 3RNFD, 7.4 V, 54 Wh (Replace Li-polymer, 7, 4V, 43 Wh - 5 800 mAh)</t>
  </si>
  <si>
    <t>HDMI KABELY A REDUKCE</t>
  </si>
  <si>
    <t>Propojovací HDMI kabel High Speed + Ethernet, zlacené kontakty, konektory HDMI A, délka 1,5 metru</t>
  </si>
  <si>
    <t>Dell Latitude E5490 - Li-on Type GJKNX, 68 Wh</t>
  </si>
  <si>
    <r>
      <t xml:space="preserve">NAPÁJECÍ ADAPTÉRY - </t>
    </r>
    <r>
      <rPr>
        <b/>
        <sz val="11"/>
        <color rgb="FFFF0000"/>
        <rFont val="Calibri"/>
        <family val="2"/>
        <charset val="238"/>
        <scheme val="minor"/>
      </rPr>
      <t>akceptujeme i alternativní s odpovídajícími parametry a garancí funkčnosti</t>
    </r>
  </si>
  <si>
    <t>AC/DC adaptér pro notebook Dell Latitude E7440, Input 240 V, 2,5 A, 50 Hz,Output 19,5 V, 4,62 A, 90 W</t>
  </si>
  <si>
    <t>AC/DC adaptér pro notebook Dell Latitude E7270, Input 240V-1,5A, 50-60HZ, Output 19.5V, 3,34A, 65 W</t>
  </si>
  <si>
    <t>SÍŤOVÉ PRVKY</t>
  </si>
  <si>
    <t>Switch 8 Ports 10/100 RJ 45</t>
  </si>
  <si>
    <t>Wi-Fi AP, Dual-Band - 2,4 GHz a 5 GHz, podpora 802.11 a/b/g/n/ac, min. 3x3 MIMO, funkce AP/Hotspot, 2x GLAN, součástí balení PoE adaptér, nutná kompatibilita se SW centrální správy UniFi Controller v5.X</t>
  </si>
  <si>
    <t>Patch kabel CAT5e UTP RJ45-RJ45, délka 5 metrů, barva žlutá</t>
  </si>
  <si>
    <t>Switch Gigabit, 8port 10/100/1000,VLAN, Web Managed, desktop, bez ventilátorů</t>
  </si>
  <si>
    <t>Propojovací kabel DVI - HDMI propojovací, stíněný, 2m</t>
  </si>
  <si>
    <t>USB externí čtečka karet,podpora SD, SDHC, SDXC, micro SD, micro SDHC, micro SDXC, Compact Flash a Memory Stick</t>
  </si>
  <si>
    <t>Hůrková Jaroslava, mobil: 728 947 118, jaroslava.hurkova@csicr.cz</t>
  </si>
  <si>
    <t>ČESKÁ ŠKOLNÍ INSPEKCE - PŘÍLOHA KUPNÍ SMLOUVY - Drobné ICT - 4. Q 2020 ČŠIG-S-396/20-G42, čj. ČŠIG-3936/20-G42</t>
  </si>
  <si>
    <t>Kompletní zadávací podmínky jsou stanoveny ve Výzvě k podání nabídek č.j. ČŠIG-3936/20-G42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</si>
</sst>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_K_č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4" fontId="0" fillId="0" borderId="0" xfId="0" applyNumberFormat="1" applyFill="1" applyProtection="1">
      <protection locked="0"/>
    </xf>
    <xf numFmtId="44" fontId="0" fillId="0" borderId="2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5" xfId="0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center"/>
    </xf>
    <xf numFmtId="0" fontId="1" fillId="0" borderId="4" xfId="0" applyFont="1" applyBorder="1" applyAlignment="1"/>
    <xf numFmtId="44" fontId="0" fillId="2" borderId="2" xfId="0" applyNumberFormat="1" applyFill="1" applyBorder="1" applyAlignment="1" applyProtection="1">
      <alignment horizontal="center"/>
    </xf>
    <xf numFmtId="0" fontId="0" fillId="0" borderId="8" xfId="0" applyFont="1" applyFill="1" applyBorder="1" applyAlignment="1" applyProtection="1">
      <alignment horizontal="center"/>
    </xf>
    <xf numFmtId="0" fontId="0" fillId="0" borderId="3" xfId="0" applyFont="1" applyFill="1" applyBorder="1" applyAlignment="1" applyProtection="1">
      <alignment horizontal="center"/>
    </xf>
    <xf numFmtId="0" fontId="0" fillId="0" borderId="9" xfId="0" applyBorder="1" applyAlignment="1"/>
    <xf numFmtId="0" fontId="0" fillId="0" borderId="9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0" borderId="5" xfId="0" applyFill="1" applyBorder="1" applyAlignment="1" applyProtection="1"/>
    <xf numFmtId="44" fontId="0" fillId="3" borderId="2" xfId="0" applyNumberFormat="1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/>
    </xf>
    <xf numFmtId="0" fontId="0" fillId="0" borderId="1" xfId="0" applyFill="1" applyBorder="1" applyAlignment="1"/>
    <xf numFmtId="0" fontId="0" fillId="0" borderId="1" xfId="0" applyBorder="1" applyAlignment="1"/>
    <xf numFmtId="0" fontId="1" fillId="2" borderId="5" xfId="0" applyFont="1" applyFill="1" applyBorder="1" applyAlignment="1" applyProtection="1"/>
    <xf numFmtId="0" fontId="0" fillId="0" borderId="9" xfId="0" applyBorder="1" applyAlignment="1"/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0" fillId="3" borderId="5" xfId="0" applyFill="1" applyBorder="1" applyAlignment="1" applyProtection="1">
      <protection locked="0"/>
    </xf>
    <xf numFmtId="0" fontId="0" fillId="3" borderId="9" xfId="0" applyFill="1" applyBorder="1" applyAlignment="1"/>
    <xf numFmtId="0" fontId="0" fillId="0" borderId="12" xfId="0" applyFill="1" applyBorder="1" applyAlignment="1"/>
    <xf numFmtId="0" fontId="0" fillId="0" borderId="11" xfId="0" applyBorder="1" applyAlignment="1"/>
    <xf numFmtId="0" fontId="0" fillId="0" borderId="12" xfId="0" applyBorder="1" applyAlignment="1"/>
    <xf numFmtId="0" fontId="0" fillId="0" borderId="7" xfId="0" applyBorder="1" applyAlignment="1"/>
    <xf numFmtId="0" fontId="0" fillId="0" borderId="1" xfId="0" applyBorder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9" fillId="0" borderId="14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6" xfId="0" applyFill="1" applyBorder="1" applyAlignment="1" applyProtection="1"/>
    <xf numFmtId="0" fontId="0" fillId="0" borderId="17" xfId="0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5" xfId="0" applyFill="1" applyBorder="1" applyAlignment="1" applyProtection="1"/>
    <xf numFmtId="0" fontId="0" fillId="0" borderId="5" xfId="0" applyFill="1" applyBorder="1" applyAlignment="1" applyProtection="1">
      <alignment vertical="center" wrapText="1"/>
    </xf>
    <xf numFmtId="0" fontId="0" fillId="0" borderId="5" xfId="0" applyFont="1" applyFill="1" applyBorder="1" applyAlignment="1" applyProtection="1">
      <alignment horizontal="left"/>
    </xf>
    <xf numFmtId="0" fontId="0" fillId="0" borderId="9" xfId="0" applyFont="1" applyFill="1" applyBorder="1" applyAlignment="1" applyProtection="1">
      <alignment horizontal="left"/>
    </xf>
    <xf numFmtId="0" fontId="0" fillId="0" borderId="5" xfId="0" applyFont="1" applyFill="1" applyBorder="1" applyAlignment="1" applyProtection="1"/>
    <xf numFmtId="0" fontId="0" fillId="3" borderId="5" xfId="0" applyFill="1" applyBorder="1" applyAlignment="1" applyProtection="1">
      <alignment horizontal="left"/>
      <protection locked="0"/>
    </xf>
    <xf numFmtId="0" fontId="0" fillId="3" borderId="9" xfId="0" applyFill="1" applyBorder="1" applyAlignment="1" applyProtection="1">
      <alignment horizontal="left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0"/>
  <sheetViews>
    <sheetView tabSelected="1" zoomScaleNormal="100" workbookViewId="0">
      <selection activeCell="C8" sqref="C8:I8"/>
    </sheetView>
  </sheetViews>
  <sheetFormatPr defaultRowHeight="15" x14ac:dyDescent="0.25"/>
  <cols>
    <col min="1" max="2" width="9.140625" style="8"/>
    <col min="3" max="3" width="95.710937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23" style="8" customWidth="1"/>
    <col min="24" max="24" width="21.8554687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4"/>
      <c r="C1"/>
      <c r="D1"/>
      <c r="E1"/>
      <c r="F1"/>
      <c r="G1"/>
      <c r="H1"/>
      <c r="I1"/>
    </row>
    <row r="2" spans="1:9" ht="23.25" x14ac:dyDescent="0.35">
      <c r="B2" s="61" t="s">
        <v>93</v>
      </c>
      <c r="C2" s="62"/>
      <c r="D2" s="62"/>
      <c r="E2" s="62"/>
      <c r="F2" s="62"/>
      <c r="G2" s="62"/>
      <c r="H2" s="62"/>
      <c r="I2" s="3"/>
    </row>
    <row r="3" spans="1:9" x14ac:dyDescent="0.25">
      <c r="B3" s="14"/>
      <c r="C3"/>
      <c r="D3"/>
      <c r="E3"/>
      <c r="F3"/>
      <c r="G3"/>
      <c r="H3"/>
      <c r="I3"/>
    </row>
    <row r="4" spans="1:9" ht="21" x14ac:dyDescent="0.25">
      <c r="B4" s="63" t="s">
        <v>32</v>
      </c>
      <c r="C4" s="62"/>
      <c r="D4"/>
      <c r="E4"/>
      <c r="F4"/>
      <c r="G4"/>
      <c r="H4"/>
      <c r="I4"/>
    </row>
    <row r="5" spans="1:9" ht="15.75" x14ac:dyDescent="0.25">
      <c r="B5" s="15" t="s">
        <v>33</v>
      </c>
      <c r="C5" s="64" t="s">
        <v>34</v>
      </c>
      <c r="D5" s="64"/>
      <c r="E5" s="64"/>
      <c r="F5" s="64"/>
      <c r="G5" s="64"/>
      <c r="H5" s="65"/>
      <c r="I5" s="65"/>
    </row>
    <row r="6" spans="1:9" ht="15.75" x14ac:dyDescent="0.25">
      <c r="B6" s="15" t="s">
        <v>35</v>
      </c>
      <c r="C6" s="64" t="s">
        <v>36</v>
      </c>
      <c r="D6" s="64"/>
      <c r="E6" s="64"/>
      <c r="F6" s="64"/>
      <c r="G6" s="64"/>
      <c r="H6" s="65"/>
      <c r="I6" s="65"/>
    </row>
    <row r="7" spans="1:9" ht="35.1" customHeight="1" x14ac:dyDescent="0.25">
      <c r="B7" s="15" t="s">
        <v>37</v>
      </c>
      <c r="C7" s="66" t="s">
        <v>54</v>
      </c>
      <c r="D7" s="66"/>
      <c r="E7" s="66"/>
      <c r="F7" s="66"/>
      <c r="G7" s="67"/>
      <c r="H7" s="47"/>
      <c r="I7" s="47"/>
    </row>
    <row r="8" spans="1:9" ht="35.1" customHeight="1" x14ac:dyDescent="0.25">
      <c r="A8" s="16"/>
      <c r="B8" s="17" t="s">
        <v>38</v>
      </c>
      <c r="C8" s="66" t="s">
        <v>94</v>
      </c>
      <c r="D8" s="66"/>
      <c r="E8" s="66"/>
      <c r="F8" s="66"/>
      <c r="G8" s="66"/>
      <c r="H8" s="47"/>
      <c r="I8" s="47"/>
    </row>
    <row r="9" spans="1:9" ht="18.75" x14ac:dyDescent="0.3">
      <c r="B9" s="14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68" t="s">
        <v>39</v>
      </c>
      <c r="C10" s="69"/>
      <c r="D10" s="69"/>
      <c r="E10" s="69"/>
      <c r="F10" s="69"/>
      <c r="G10" s="69"/>
      <c r="H10" s="51"/>
      <c r="I10" s="51"/>
    </row>
    <row r="11" spans="1:9" x14ac:dyDescent="0.25">
      <c r="B11" s="70" t="s">
        <v>40</v>
      </c>
      <c r="C11" s="71"/>
      <c r="D11" s="70" t="s">
        <v>41</v>
      </c>
      <c r="E11" s="47"/>
      <c r="F11" s="47"/>
      <c r="G11" s="47"/>
      <c r="H11" s="47"/>
      <c r="I11" s="47"/>
    </row>
    <row r="12" spans="1:9" x14ac:dyDescent="0.25">
      <c r="B12" s="46" t="s">
        <v>42</v>
      </c>
      <c r="C12" s="47"/>
      <c r="D12" s="58" t="s">
        <v>75</v>
      </c>
      <c r="E12" s="59"/>
      <c r="F12" s="59"/>
      <c r="G12" s="59"/>
      <c r="H12" s="59"/>
      <c r="I12" s="57"/>
    </row>
    <row r="13" spans="1:9" x14ac:dyDescent="0.25">
      <c r="B13" s="46" t="s">
        <v>43</v>
      </c>
      <c r="C13" s="47"/>
      <c r="D13" s="47" t="s">
        <v>44</v>
      </c>
      <c r="E13" s="47"/>
      <c r="F13" s="47"/>
      <c r="G13" s="47"/>
      <c r="H13" s="47"/>
      <c r="I13" s="47"/>
    </row>
    <row r="14" spans="1:9" x14ac:dyDescent="0.25">
      <c r="B14" s="46" t="s">
        <v>45</v>
      </c>
      <c r="C14" s="47"/>
      <c r="D14" s="47" t="s">
        <v>30</v>
      </c>
      <c r="E14" s="47"/>
      <c r="F14" s="47"/>
      <c r="G14" s="47"/>
      <c r="H14" s="47"/>
      <c r="I14" s="47"/>
    </row>
    <row r="15" spans="1:9" x14ac:dyDescent="0.25">
      <c r="B15" s="46" t="s">
        <v>46</v>
      </c>
      <c r="C15" s="47"/>
      <c r="D15" s="60" t="s">
        <v>92</v>
      </c>
      <c r="E15" s="60"/>
      <c r="F15" s="60"/>
      <c r="G15" s="60"/>
      <c r="H15" s="60"/>
      <c r="I15" s="60"/>
    </row>
    <row r="16" spans="1:9" x14ac:dyDescent="0.25">
      <c r="B16" s="46" t="s">
        <v>47</v>
      </c>
      <c r="C16" s="47"/>
      <c r="D16" s="47" t="s">
        <v>28</v>
      </c>
      <c r="E16" s="47"/>
      <c r="F16" s="47"/>
      <c r="G16" s="47"/>
      <c r="H16" s="47"/>
      <c r="I16" s="47"/>
    </row>
    <row r="17" spans="1:22" x14ac:dyDescent="0.25">
      <c r="B17" s="46" t="s">
        <v>48</v>
      </c>
      <c r="C17" s="47"/>
      <c r="D17" s="47" t="s">
        <v>74</v>
      </c>
      <c r="E17" s="47"/>
      <c r="F17" s="47"/>
      <c r="G17" s="47"/>
      <c r="H17" s="47"/>
      <c r="I17" s="47"/>
    </row>
    <row r="18" spans="1:22" x14ac:dyDescent="0.25">
      <c r="B18" s="56" t="s">
        <v>55</v>
      </c>
      <c r="C18" s="57"/>
      <c r="D18" s="58" t="s">
        <v>21</v>
      </c>
      <c r="E18" s="59"/>
      <c r="F18" s="59"/>
      <c r="G18" s="59"/>
      <c r="H18" s="59"/>
      <c r="I18" s="57"/>
    </row>
    <row r="19" spans="1:22" x14ac:dyDescent="0.25">
      <c r="B19" s="56" t="s">
        <v>56</v>
      </c>
      <c r="C19" s="57"/>
      <c r="D19" s="58" t="s">
        <v>29</v>
      </c>
      <c r="E19" s="59"/>
      <c r="F19" s="59"/>
      <c r="G19" s="59"/>
      <c r="H19" s="59"/>
      <c r="I19" s="57"/>
    </row>
    <row r="20" spans="1:22" x14ac:dyDescent="0.25">
      <c r="B20" s="46" t="s">
        <v>49</v>
      </c>
      <c r="C20" s="47"/>
      <c r="D20" s="47" t="s">
        <v>27</v>
      </c>
      <c r="E20" s="47"/>
      <c r="F20" s="47"/>
      <c r="G20" s="47"/>
      <c r="H20" s="47"/>
      <c r="I20" s="47"/>
    </row>
    <row r="21" spans="1:22" x14ac:dyDescent="0.25">
      <c r="B21" s="56" t="s">
        <v>59</v>
      </c>
      <c r="C21" s="57"/>
      <c r="D21" s="58" t="s">
        <v>22</v>
      </c>
      <c r="E21" s="59"/>
      <c r="F21" s="59"/>
      <c r="G21" s="59"/>
      <c r="H21" s="59"/>
      <c r="I21" s="57"/>
    </row>
    <row r="22" spans="1:22" x14ac:dyDescent="0.25">
      <c r="B22" s="46" t="s">
        <v>50</v>
      </c>
      <c r="C22" s="47"/>
      <c r="D22" s="47" t="s">
        <v>23</v>
      </c>
      <c r="E22" s="47"/>
      <c r="F22" s="47"/>
      <c r="G22" s="47"/>
      <c r="H22" s="47"/>
      <c r="I22" s="47"/>
    </row>
    <row r="23" spans="1:22" x14ac:dyDescent="0.25">
      <c r="B23" s="46" t="s">
        <v>51</v>
      </c>
      <c r="C23" s="47"/>
      <c r="D23" s="47" t="s">
        <v>20</v>
      </c>
      <c r="E23" s="47"/>
      <c r="F23" s="47"/>
      <c r="G23" s="47"/>
      <c r="H23" s="47"/>
      <c r="I23" s="47"/>
    </row>
    <row r="24" spans="1:22" x14ac:dyDescent="0.25">
      <c r="B24" s="56" t="s">
        <v>57</v>
      </c>
      <c r="C24" s="57"/>
      <c r="D24" s="58" t="s">
        <v>73</v>
      </c>
      <c r="E24" s="59"/>
      <c r="F24" s="59"/>
      <c r="G24" s="59"/>
      <c r="H24" s="59"/>
      <c r="I24" s="57"/>
    </row>
    <row r="25" spans="1:22" x14ac:dyDescent="0.25">
      <c r="B25" s="56" t="s">
        <v>58</v>
      </c>
      <c r="C25" s="57"/>
      <c r="D25" s="58" t="s">
        <v>24</v>
      </c>
      <c r="E25" s="59"/>
      <c r="F25" s="59"/>
      <c r="G25" s="59"/>
      <c r="H25" s="59"/>
      <c r="I25" s="57"/>
    </row>
    <row r="26" spans="1:22" x14ac:dyDescent="0.25">
      <c r="B26" s="46" t="s">
        <v>60</v>
      </c>
      <c r="C26" s="47"/>
      <c r="D26" s="47" t="s">
        <v>31</v>
      </c>
      <c r="E26" s="47"/>
      <c r="F26" s="47"/>
      <c r="G26" s="47"/>
      <c r="H26" s="47"/>
      <c r="I26" s="47"/>
    </row>
    <row r="27" spans="1:22" x14ac:dyDescent="0.25">
      <c r="B27" s="18"/>
      <c r="C27" s="19"/>
      <c r="D27" s="19"/>
      <c r="E27" s="20"/>
      <c r="F27" s="19"/>
      <c r="G27" s="19"/>
      <c r="H27" s="19"/>
      <c r="I27" s="19"/>
    </row>
    <row r="28" spans="1:22" ht="21" x14ac:dyDescent="0.35">
      <c r="B28" s="78" t="s">
        <v>52</v>
      </c>
      <c r="C28" s="79"/>
      <c r="D28"/>
      <c r="E28"/>
      <c r="F28"/>
      <c r="G28"/>
      <c r="H28"/>
      <c r="I28"/>
    </row>
    <row r="29" spans="1:22" ht="24.95" customHeight="1" thickBot="1" x14ac:dyDescent="0.3">
      <c r="A29" s="21"/>
      <c r="B29" s="50" t="s">
        <v>53</v>
      </c>
      <c r="C29" s="51"/>
      <c r="D29" s="51"/>
      <c r="E29" s="51"/>
      <c r="F29" s="51"/>
      <c r="G29" s="22"/>
      <c r="H29" s="22"/>
      <c r="I29" s="22"/>
    </row>
    <row r="30" spans="1:22" s="9" customFormat="1" ht="32.25" customHeight="1" thickBot="1" x14ac:dyDescent="0.3">
      <c r="B30" s="74" t="s">
        <v>19</v>
      </c>
      <c r="C30" s="75"/>
      <c r="D30" s="10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10" t="s">
        <v>5</v>
      </c>
      <c r="O30" s="10" t="s">
        <v>7</v>
      </c>
      <c r="P30" s="10" t="s">
        <v>4</v>
      </c>
      <c r="Q30" s="10" t="s">
        <v>10</v>
      </c>
      <c r="R30" s="10" t="s">
        <v>11</v>
      </c>
      <c r="S30" s="10" t="s">
        <v>15</v>
      </c>
      <c r="T30" s="10" t="s">
        <v>26</v>
      </c>
      <c r="U30" s="72" t="s">
        <v>25</v>
      </c>
      <c r="V30" s="72" t="s">
        <v>61</v>
      </c>
    </row>
    <row r="31" spans="1:22" x14ac:dyDescent="0.25">
      <c r="B31" s="76" t="s">
        <v>62</v>
      </c>
      <c r="C31" s="77"/>
      <c r="D31" s="30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0" t="s">
        <v>17</v>
      </c>
      <c r="U31" s="73"/>
      <c r="V31" s="73"/>
    </row>
    <row r="32" spans="1:22" x14ac:dyDescent="0.25">
      <c r="B32" s="52" t="s">
        <v>63</v>
      </c>
      <c r="C32" s="53"/>
      <c r="D32" s="31" t="s">
        <v>1</v>
      </c>
      <c r="E32" s="4"/>
      <c r="F32" s="5">
        <v>2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1">
        <f t="shared" ref="T32:T54" si="0">SUM(E32:S32)</f>
        <v>2</v>
      </c>
      <c r="U32" s="12"/>
      <c r="V32" s="12">
        <f t="shared" ref="V32:V37" si="1">ROUND(T32*U32,2)</f>
        <v>0</v>
      </c>
    </row>
    <row r="33" spans="2:22" x14ac:dyDescent="0.25">
      <c r="B33" s="52" t="s">
        <v>64</v>
      </c>
      <c r="C33" s="53"/>
      <c r="D33" s="31" t="s">
        <v>1</v>
      </c>
      <c r="E33" s="4">
        <v>3</v>
      </c>
      <c r="F33" s="5">
        <v>1</v>
      </c>
      <c r="G33" s="5">
        <v>1</v>
      </c>
      <c r="H33" s="5"/>
      <c r="I33" s="5">
        <v>1</v>
      </c>
      <c r="J33" s="5"/>
      <c r="K33" s="5"/>
      <c r="L33" s="5"/>
      <c r="M33" s="5"/>
      <c r="N33" s="5"/>
      <c r="O33" s="5"/>
      <c r="P33" s="5">
        <v>1</v>
      </c>
      <c r="Q33" s="5"/>
      <c r="R33" s="5"/>
      <c r="S33" s="5"/>
      <c r="T33" s="31">
        <f t="shared" si="0"/>
        <v>7</v>
      </c>
      <c r="U33" s="12"/>
      <c r="V33" s="12">
        <f t="shared" si="1"/>
        <v>0</v>
      </c>
    </row>
    <row r="34" spans="2:22" x14ac:dyDescent="0.25">
      <c r="B34" s="52" t="s">
        <v>78</v>
      </c>
      <c r="C34" s="53"/>
      <c r="D34" s="31" t="s">
        <v>1</v>
      </c>
      <c r="E34" s="4">
        <v>2</v>
      </c>
      <c r="F34" s="5"/>
      <c r="G34" s="5">
        <v>1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1">
        <f t="shared" si="0"/>
        <v>3</v>
      </c>
      <c r="U34" s="42"/>
      <c r="V34" s="12">
        <f t="shared" si="1"/>
        <v>0</v>
      </c>
    </row>
    <row r="35" spans="2:22" x14ac:dyDescent="0.25">
      <c r="B35" s="52" t="s">
        <v>65</v>
      </c>
      <c r="C35" s="53"/>
      <c r="D35" s="31" t="s">
        <v>1</v>
      </c>
      <c r="E35" s="4"/>
      <c r="F35" s="5"/>
      <c r="G35" s="5"/>
      <c r="H35" s="5"/>
      <c r="I35" s="5"/>
      <c r="J35" s="5"/>
      <c r="K35" s="5"/>
      <c r="L35" s="5">
        <v>1</v>
      </c>
      <c r="M35" s="5"/>
      <c r="N35" s="5"/>
      <c r="O35" s="5"/>
      <c r="P35" s="5"/>
      <c r="Q35" s="5"/>
      <c r="R35" s="5"/>
      <c r="S35" s="5"/>
      <c r="T35" s="31">
        <f t="shared" si="0"/>
        <v>1</v>
      </c>
      <c r="U35" s="42"/>
      <c r="V35" s="12">
        <f t="shared" si="1"/>
        <v>0</v>
      </c>
    </row>
    <row r="36" spans="2:22" x14ac:dyDescent="0.25">
      <c r="B36" s="52" t="s">
        <v>66</v>
      </c>
      <c r="C36" s="53"/>
      <c r="D36" s="31" t="s">
        <v>1</v>
      </c>
      <c r="E36" s="4"/>
      <c r="F36" s="5"/>
      <c r="G36" s="5"/>
      <c r="H36" s="5"/>
      <c r="I36" s="5"/>
      <c r="J36" s="5"/>
      <c r="K36" s="5"/>
      <c r="L36" s="5"/>
      <c r="M36" s="5"/>
      <c r="N36" s="5">
        <v>1</v>
      </c>
      <c r="O36" s="5"/>
      <c r="P36" s="5"/>
      <c r="Q36" s="5"/>
      <c r="R36" s="5"/>
      <c r="S36" s="5"/>
      <c r="T36" s="31">
        <f t="shared" si="0"/>
        <v>1</v>
      </c>
      <c r="U36" s="42"/>
      <c r="V36" s="12">
        <f t="shared" si="1"/>
        <v>0</v>
      </c>
    </row>
    <row r="37" spans="2:22" x14ac:dyDescent="0.25">
      <c r="B37" s="54" t="s">
        <v>81</v>
      </c>
      <c r="C37" s="55"/>
      <c r="D37" s="31" t="s">
        <v>1</v>
      </c>
      <c r="E37" s="4"/>
      <c r="F37" s="5"/>
      <c r="G37" s="5">
        <v>1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1">
        <f t="shared" si="0"/>
        <v>1</v>
      </c>
      <c r="U37" s="42"/>
      <c r="V37" s="12">
        <f t="shared" si="1"/>
        <v>0</v>
      </c>
    </row>
    <row r="38" spans="2:22" x14ac:dyDescent="0.25">
      <c r="B38" s="48" t="s">
        <v>82</v>
      </c>
      <c r="C38" s="49"/>
      <c r="D38" s="30" t="s">
        <v>0</v>
      </c>
      <c r="E38" s="6" t="s">
        <v>18</v>
      </c>
      <c r="F38" s="7" t="s">
        <v>18</v>
      </c>
      <c r="G38" s="7" t="s">
        <v>18</v>
      </c>
      <c r="H38" s="7" t="s">
        <v>18</v>
      </c>
      <c r="I38" s="7" t="s">
        <v>18</v>
      </c>
      <c r="J38" s="7" t="s">
        <v>18</v>
      </c>
      <c r="K38" s="7" t="s">
        <v>18</v>
      </c>
      <c r="L38" s="7" t="s">
        <v>18</v>
      </c>
      <c r="M38" s="7" t="s">
        <v>18</v>
      </c>
      <c r="N38" s="7" t="s">
        <v>18</v>
      </c>
      <c r="O38" s="7" t="s">
        <v>18</v>
      </c>
      <c r="P38" s="7" t="s">
        <v>18</v>
      </c>
      <c r="Q38" s="7" t="s">
        <v>18</v>
      </c>
      <c r="R38" s="7" t="s">
        <v>18</v>
      </c>
      <c r="S38" s="7" t="s">
        <v>18</v>
      </c>
      <c r="T38" s="30"/>
      <c r="U38" s="33"/>
      <c r="V38" s="33"/>
    </row>
    <row r="39" spans="2:22" x14ac:dyDescent="0.25">
      <c r="B39" s="80" t="s">
        <v>83</v>
      </c>
      <c r="C39" s="49"/>
      <c r="D39" s="31" t="s">
        <v>1</v>
      </c>
      <c r="E39" s="4"/>
      <c r="F39" s="5">
        <v>1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1">
        <f t="shared" si="0"/>
        <v>1</v>
      </c>
      <c r="U39" s="42"/>
      <c r="V39" s="12">
        <f t="shared" ref="V39:V40" si="2">ROUND(T39*U39,2)</f>
        <v>0</v>
      </c>
    </row>
    <row r="40" spans="2:22" x14ac:dyDescent="0.25">
      <c r="B40" s="80" t="s">
        <v>84</v>
      </c>
      <c r="C40" s="49"/>
      <c r="D40" s="31" t="s">
        <v>1</v>
      </c>
      <c r="E40" s="4"/>
      <c r="F40" s="5">
        <v>1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1">
        <f t="shared" si="0"/>
        <v>1</v>
      </c>
      <c r="U40" s="42"/>
      <c r="V40" s="12">
        <f t="shared" si="2"/>
        <v>0</v>
      </c>
    </row>
    <row r="41" spans="2:22" x14ac:dyDescent="0.25">
      <c r="B41" s="48" t="s">
        <v>85</v>
      </c>
      <c r="C41" s="49"/>
      <c r="D41" s="30" t="s">
        <v>0</v>
      </c>
      <c r="E41" s="6" t="s">
        <v>18</v>
      </c>
      <c r="F41" s="7" t="s">
        <v>18</v>
      </c>
      <c r="G41" s="7" t="s">
        <v>18</v>
      </c>
      <c r="H41" s="7" t="s">
        <v>18</v>
      </c>
      <c r="I41" s="7" t="s">
        <v>18</v>
      </c>
      <c r="J41" s="7" t="s">
        <v>18</v>
      </c>
      <c r="K41" s="7" t="s">
        <v>18</v>
      </c>
      <c r="L41" s="7" t="s">
        <v>18</v>
      </c>
      <c r="M41" s="7" t="s">
        <v>18</v>
      </c>
      <c r="N41" s="7" t="s">
        <v>18</v>
      </c>
      <c r="O41" s="7" t="s">
        <v>18</v>
      </c>
      <c r="P41" s="7" t="s">
        <v>18</v>
      </c>
      <c r="Q41" s="7" t="s">
        <v>18</v>
      </c>
      <c r="R41" s="7" t="s">
        <v>18</v>
      </c>
      <c r="S41" s="7" t="s">
        <v>18</v>
      </c>
      <c r="T41" s="30"/>
      <c r="U41" s="33"/>
      <c r="V41" s="33"/>
    </row>
    <row r="42" spans="2:22" x14ac:dyDescent="0.25">
      <c r="B42" s="80" t="s">
        <v>86</v>
      </c>
      <c r="C42" s="49"/>
      <c r="D42" s="31" t="s">
        <v>1</v>
      </c>
      <c r="E42" s="4"/>
      <c r="F42" s="5"/>
      <c r="G42" s="5"/>
      <c r="H42" s="5"/>
      <c r="I42" s="5"/>
      <c r="J42" s="5">
        <v>1</v>
      </c>
      <c r="K42" s="5"/>
      <c r="L42" s="5"/>
      <c r="M42" s="5"/>
      <c r="N42" s="5"/>
      <c r="O42" s="5">
        <v>1</v>
      </c>
      <c r="P42" s="5"/>
      <c r="Q42" s="5"/>
      <c r="R42" s="5"/>
      <c r="S42" s="5"/>
      <c r="T42" s="31">
        <f t="shared" si="0"/>
        <v>2</v>
      </c>
      <c r="U42" s="42"/>
      <c r="V42" s="12">
        <f t="shared" ref="V42:V45" si="3">ROUND(T42*U42,2)</f>
        <v>0</v>
      </c>
    </row>
    <row r="43" spans="2:22" x14ac:dyDescent="0.25">
      <c r="B43" s="52" t="s">
        <v>89</v>
      </c>
      <c r="C43" s="53"/>
      <c r="D43" s="31" t="s">
        <v>1</v>
      </c>
      <c r="E43" s="4">
        <v>1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1">
        <f t="shared" si="0"/>
        <v>1</v>
      </c>
      <c r="U43" s="42"/>
      <c r="V43" s="12">
        <f t="shared" si="3"/>
        <v>0</v>
      </c>
    </row>
    <row r="44" spans="2:22" x14ac:dyDescent="0.25">
      <c r="B44" s="81" t="s">
        <v>87</v>
      </c>
      <c r="C44" s="49"/>
      <c r="D44" s="44" t="s">
        <v>1</v>
      </c>
      <c r="E44" s="37">
        <v>1</v>
      </c>
      <c r="F44" s="38"/>
      <c r="G44" s="38"/>
      <c r="H44" s="38">
        <v>1</v>
      </c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1">
        <f t="shared" si="0"/>
        <v>2</v>
      </c>
      <c r="U44" s="42"/>
      <c r="V44" s="12">
        <f t="shared" si="3"/>
        <v>0</v>
      </c>
    </row>
    <row r="45" spans="2:22" x14ac:dyDescent="0.25">
      <c r="B45" s="80" t="s">
        <v>88</v>
      </c>
      <c r="C45" s="49"/>
      <c r="D45" s="31" t="s">
        <v>1</v>
      </c>
      <c r="E45" s="4"/>
      <c r="F45" s="5"/>
      <c r="G45" s="5"/>
      <c r="H45" s="5"/>
      <c r="I45" s="5"/>
      <c r="J45" s="5"/>
      <c r="K45" s="5"/>
      <c r="L45" s="5"/>
      <c r="M45" s="5"/>
      <c r="N45" s="5"/>
      <c r="O45" s="5">
        <v>2</v>
      </c>
      <c r="P45" s="5"/>
      <c r="Q45" s="5"/>
      <c r="R45" s="5"/>
      <c r="S45" s="5"/>
      <c r="T45" s="31">
        <f t="shared" si="0"/>
        <v>2</v>
      </c>
      <c r="U45" s="12"/>
      <c r="V45" s="12">
        <f t="shared" si="3"/>
        <v>0</v>
      </c>
    </row>
    <row r="46" spans="2:22" x14ac:dyDescent="0.25">
      <c r="B46" s="48" t="s">
        <v>79</v>
      </c>
      <c r="C46" s="49"/>
      <c r="D46" s="30" t="s">
        <v>0</v>
      </c>
      <c r="E46" s="39" t="s">
        <v>18</v>
      </c>
      <c r="F46" s="40" t="s">
        <v>18</v>
      </c>
      <c r="G46" s="40" t="s">
        <v>18</v>
      </c>
      <c r="H46" s="40" t="s">
        <v>18</v>
      </c>
      <c r="I46" s="40" t="s">
        <v>18</v>
      </c>
      <c r="J46" s="40" t="s">
        <v>18</v>
      </c>
      <c r="K46" s="40" t="s">
        <v>18</v>
      </c>
      <c r="L46" s="40" t="s">
        <v>18</v>
      </c>
      <c r="M46" s="40" t="s">
        <v>18</v>
      </c>
      <c r="N46" s="40" t="s">
        <v>18</v>
      </c>
      <c r="O46" s="40" t="s">
        <v>18</v>
      </c>
      <c r="P46" s="40" t="s">
        <v>18</v>
      </c>
      <c r="Q46" s="40" t="s">
        <v>18</v>
      </c>
      <c r="R46" s="40" t="s">
        <v>18</v>
      </c>
      <c r="S46" s="40" t="s">
        <v>18</v>
      </c>
      <c r="T46" s="30"/>
      <c r="U46" s="33"/>
      <c r="V46" s="33"/>
    </row>
    <row r="47" spans="2:22" x14ac:dyDescent="0.25">
      <c r="B47" s="84" t="s">
        <v>80</v>
      </c>
      <c r="C47" s="49"/>
      <c r="D47" s="31" t="s">
        <v>1</v>
      </c>
      <c r="E47" s="23"/>
      <c r="F47" s="24">
        <v>1</v>
      </c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31">
        <f t="shared" si="0"/>
        <v>1</v>
      </c>
      <c r="U47" s="12"/>
      <c r="V47" s="12">
        <f t="shared" ref="V47:V48" si="4">ROUND(T47*U47,2)</f>
        <v>0</v>
      </c>
    </row>
    <row r="48" spans="2:22" x14ac:dyDescent="0.25">
      <c r="B48" s="82" t="s">
        <v>90</v>
      </c>
      <c r="C48" s="83"/>
      <c r="D48" s="45" t="s">
        <v>1</v>
      </c>
      <c r="E48" s="34">
        <v>15</v>
      </c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1">
        <f t="shared" si="0"/>
        <v>15</v>
      </c>
      <c r="U48" s="12"/>
      <c r="V48" s="12">
        <f t="shared" si="4"/>
        <v>0</v>
      </c>
    </row>
    <row r="49" spans="2:24" x14ac:dyDescent="0.25">
      <c r="B49" s="48" t="s">
        <v>67</v>
      </c>
      <c r="C49" s="49"/>
      <c r="D49" s="30" t="s">
        <v>0</v>
      </c>
      <c r="E49" s="6" t="s">
        <v>18</v>
      </c>
      <c r="F49" s="7" t="s">
        <v>18</v>
      </c>
      <c r="G49" s="7" t="s">
        <v>18</v>
      </c>
      <c r="H49" s="7" t="s">
        <v>18</v>
      </c>
      <c r="I49" s="7" t="s">
        <v>18</v>
      </c>
      <c r="J49" s="7" t="s">
        <v>18</v>
      </c>
      <c r="K49" s="7" t="s">
        <v>18</v>
      </c>
      <c r="L49" s="7" t="s">
        <v>18</v>
      </c>
      <c r="M49" s="7" t="s">
        <v>18</v>
      </c>
      <c r="N49" s="7" t="s">
        <v>18</v>
      </c>
      <c r="O49" s="7" t="s">
        <v>18</v>
      </c>
      <c r="P49" s="7" t="s">
        <v>18</v>
      </c>
      <c r="Q49" s="7" t="s">
        <v>18</v>
      </c>
      <c r="R49" s="7" t="s">
        <v>18</v>
      </c>
      <c r="S49" s="7" t="s">
        <v>18</v>
      </c>
      <c r="T49" s="43"/>
      <c r="U49" s="33"/>
      <c r="V49" s="33"/>
    </row>
    <row r="50" spans="2:24" x14ac:dyDescent="0.25">
      <c r="B50" s="41" t="s">
        <v>68</v>
      </c>
      <c r="C50" s="36"/>
      <c r="D50" s="31" t="s">
        <v>1</v>
      </c>
      <c r="E50" s="4"/>
      <c r="F50" s="5"/>
      <c r="G50" s="5"/>
      <c r="H50" s="5"/>
      <c r="I50" s="5"/>
      <c r="J50" s="5">
        <v>8</v>
      </c>
      <c r="K50" s="5">
        <v>2</v>
      </c>
      <c r="L50" s="5"/>
      <c r="M50" s="5"/>
      <c r="N50" s="5"/>
      <c r="O50" s="5">
        <v>1</v>
      </c>
      <c r="P50" s="5">
        <v>5</v>
      </c>
      <c r="Q50" s="5"/>
      <c r="R50" s="5"/>
      <c r="S50" s="5"/>
      <c r="T50" s="31">
        <f t="shared" si="0"/>
        <v>16</v>
      </c>
      <c r="U50" s="12"/>
      <c r="V50" s="12">
        <f t="shared" ref="V50:V54" si="5">ROUND(T50*U50,2)</f>
        <v>0</v>
      </c>
    </row>
    <row r="51" spans="2:24" x14ac:dyDescent="0.25">
      <c r="B51" s="41" t="s">
        <v>71</v>
      </c>
      <c r="C51" s="36"/>
      <c r="D51" s="31" t="s">
        <v>1</v>
      </c>
      <c r="E51" s="4"/>
      <c r="F51" s="5"/>
      <c r="G51" s="5">
        <v>10</v>
      </c>
      <c r="H51" s="5"/>
      <c r="I51" s="5">
        <v>2</v>
      </c>
      <c r="J51" s="5"/>
      <c r="K51" s="5">
        <v>4</v>
      </c>
      <c r="L51" s="5"/>
      <c r="M51" s="5"/>
      <c r="N51" s="5"/>
      <c r="O51" s="5">
        <v>2</v>
      </c>
      <c r="P51" s="5">
        <v>5</v>
      </c>
      <c r="Q51" s="5"/>
      <c r="R51" s="5"/>
      <c r="S51" s="5">
        <v>3</v>
      </c>
      <c r="T51" s="31">
        <f t="shared" si="0"/>
        <v>26</v>
      </c>
      <c r="U51" s="12"/>
      <c r="V51" s="12">
        <f t="shared" si="5"/>
        <v>0</v>
      </c>
    </row>
    <row r="52" spans="2:24" x14ac:dyDescent="0.25">
      <c r="B52" s="41" t="s">
        <v>70</v>
      </c>
      <c r="C52" s="36"/>
      <c r="D52" s="31" t="s">
        <v>1</v>
      </c>
      <c r="E52" s="23"/>
      <c r="F52" s="24"/>
      <c r="G52" s="24"/>
      <c r="H52" s="24"/>
      <c r="I52" s="24"/>
      <c r="J52" s="24"/>
      <c r="K52" s="24">
        <v>2</v>
      </c>
      <c r="L52" s="24"/>
      <c r="M52" s="24"/>
      <c r="N52" s="24"/>
      <c r="O52" s="24"/>
      <c r="P52" s="24"/>
      <c r="Q52" s="24"/>
      <c r="R52" s="24"/>
      <c r="S52" s="24">
        <v>5</v>
      </c>
      <c r="T52" s="31">
        <f t="shared" si="0"/>
        <v>7</v>
      </c>
      <c r="U52" s="12"/>
      <c r="V52" s="12">
        <f t="shared" si="5"/>
        <v>0</v>
      </c>
    </row>
    <row r="53" spans="2:24" ht="15.75" thickBot="1" x14ac:dyDescent="0.3">
      <c r="B53" s="41" t="s">
        <v>69</v>
      </c>
      <c r="C53" s="36"/>
      <c r="D53" s="31" t="s">
        <v>1</v>
      </c>
      <c r="E53" s="23"/>
      <c r="F53" s="24">
        <v>3</v>
      </c>
      <c r="G53" s="24"/>
      <c r="H53" s="24"/>
      <c r="I53" s="24"/>
      <c r="J53" s="24"/>
      <c r="K53" s="24">
        <v>1</v>
      </c>
      <c r="L53" s="24">
        <v>1</v>
      </c>
      <c r="M53" s="24"/>
      <c r="N53" s="24"/>
      <c r="O53" s="24"/>
      <c r="P53" s="24">
        <v>3</v>
      </c>
      <c r="Q53" s="24"/>
      <c r="R53" s="24"/>
      <c r="S53" s="24"/>
      <c r="T53" s="31">
        <f t="shared" si="0"/>
        <v>8</v>
      </c>
      <c r="U53" s="12"/>
      <c r="V53" s="12">
        <f t="shared" si="5"/>
        <v>0</v>
      </c>
    </row>
    <row r="54" spans="2:24" ht="32.25" thickBot="1" x14ac:dyDescent="0.3">
      <c r="B54" s="85" t="s">
        <v>91</v>
      </c>
      <c r="C54" s="86"/>
      <c r="D54" s="31" t="s">
        <v>1</v>
      </c>
      <c r="E54" s="23">
        <v>2</v>
      </c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31">
        <f t="shared" si="0"/>
        <v>2</v>
      </c>
      <c r="U54" s="12"/>
      <c r="V54" s="12">
        <f t="shared" si="5"/>
        <v>0</v>
      </c>
      <c r="W54" s="26" t="s">
        <v>72</v>
      </c>
      <c r="X54" s="26" t="s">
        <v>76</v>
      </c>
    </row>
    <row r="55" spans="2:24" ht="16.5" thickBot="1" x14ac:dyDescent="0.3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9"/>
      <c r="U55" s="32" t="s">
        <v>77</v>
      </c>
      <c r="V55" s="13">
        <f t="array" ref="V55">SUM(ROUND(V32:V54,2))</f>
        <v>0</v>
      </c>
      <c r="W55" s="27">
        <f>ROUND(V55*0.21,2)</f>
        <v>0</v>
      </c>
      <c r="X55" s="28">
        <f>ROUND(V55+W55,2)</f>
        <v>0</v>
      </c>
    </row>
    <row r="60" spans="2:24" x14ac:dyDescent="0.25">
      <c r="F60" s="11"/>
    </row>
  </sheetData>
  <mergeCells count="64">
    <mergeCell ref="B48:C48"/>
    <mergeCell ref="B47:C47"/>
    <mergeCell ref="B49:C49"/>
    <mergeCell ref="B54:C54"/>
    <mergeCell ref="D25:I25"/>
    <mergeCell ref="B45:C45"/>
    <mergeCell ref="B38:C38"/>
    <mergeCell ref="B39:C39"/>
    <mergeCell ref="B40:C40"/>
    <mergeCell ref="B42:C42"/>
    <mergeCell ref="B44:C44"/>
    <mergeCell ref="B43:C43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B22:C22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B46:C46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D19:I19"/>
    <mergeCell ref="B18:C18"/>
    <mergeCell ref="B19:C19"/>
    <mergeCell ref="B35:C35"/>
    <mergeCell ref="B36:C36"/>
    <mergeCell ref="B14:C14"/>
    <mergeCell ref="B41:C41"/>
    <mergeCell ref="B29:F29"/>
    <mergeCell ref="B32:C32"/>
    <mergeCell ref="B33:C33"/>
    <mergeCell ref="B34:C34"/>
    <mergeCell ref="B37:C37"/>
    <mergeCell ref="B21:C21"/>
    <mergeCell ref="D21:I21"/>
  </mergeCells>
  <pageMargins left="0.25" right="0.25" top="0.75" bottom="0.75" header="0.3" footer="0.3"/>
  <pageSetup paperSize="8" scale="5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47F66A-F367-46D9-9F5A-A671D152DB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04ECCF-C444-4F7C-9BB0-FBC6ED8ADCD0}">
  <ds:schemaRefs>
    <ds:schemaRef ds:uri="9064ffdd-f76f-45f3-a12a-acef73e87d1f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2020-09-22T06:37:51Z</cp:lastPrinted>
  <dcterms:created xsi:type="dcterms:W3CDTF">2014-09-08T07:53:43Z</dcterms:created>
  <dcterms:modified xsi:type="dcterms:W3CDTF">2020-09-22T08:01:29Z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