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20_Drobné ICT - 4.Q 2021/"/>
    </mc:Choice>
  </mc:AlternateContent>
  <xr:revisionPtr revIDLastSave="0" documentId="8_{0B3CCF06-CA62-46E0-878B-54C6B540403C}" xr6:coauthVersionLast="46" xr6:coauthVersionMax="46" xr10:uidLastSave="{00000000-0000-0000-0000-000000000000}"/>
  <bookViews>
    <workbookView xWindow="2508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2" i="10" l="1"/>
  <c r="U52" i="10" s="1"/>
  <c r="S51" i="10"/>
  <c r="U51" i="10" s="1"/>
  <c r="S64" i="10" l="1"/>
  <c r="U64" i="10" s="1"/>
  <c r="S63" i="10"/>
  <c r="U63" i="10" s="1"/>
  <c r="S62" i="10"/>
  <c r="U62" i="10" s="1"/>
  <c r="S61" i="10"/>
  <c r="U61" i="10" s="1"/>
  <c r="S60" i="10"/>
  <c r="U60" i="10" s="1"/>
  <c r="S59" i="10"/>
  <c r="U59" i="10" s="1"/>
  <c r="S58" i="10"/>
  <c r="U58" i="10" s="1"/>
  <c r="S57" i="10"/>
  <c r="U57" i="10" s="1"/>
  <c r="S56" i="10"/>
  <c r="U56" i="10" s="1"/>
  <c r="S55" i="10"/>
  <c r="U55" i="10" s="1"/>
  <c r="S53" i="10"/>
  <c r="U53" i="10" s="1"/>
  <c r="S50" i="10"/>
  <c r="U50" i="10" s="1"/>
  <c r="S49" i="10"/>
  <c r="U49" i="10" s="1"/>
  <c r="S48" i="10"/>
  <c r="U48" i="10" s="1"/>
  <c r="S47" i="10"/>
  <c r="U47" i="10" s="1"/>
  <c r="S46" i="10"/>
  <c r="U46" i="10" s="1"/>
  <c r="S45" i="10"/>
  <c r="U45" i="10" s="1"/>
  <c r="S43" i="10"/>
  <c r="U43" i="10" s="1"/>
  <c r="S42" i="10"/>
  <c r="U42" i="10" s="1"/>
  <c r="S41" i="10"/>
  <c r="U41" i="10" s="1"/>
  <c r="S40" i="10"/>
  <c r="U40" i="10" s="1"/>
  <c r="S39" i="10"/>
  <c r="U39" i="10" s="1"/>
  <c r="S37" i="10"/>
  <c r="U37" i="10" s="1"/>
  <c r="S35" i="10"/>
  <c r="U35" i="10" s="1"/>
  <c r="S34" i="10"/>
  <c r="U34" i="10" s="1"/>
  <c r="S33" i="10"/>
  <c r="U33" i="10" s="1"/>
  <c r="S32" i="10"/>
  <c r="U32" i="10" s="1"/>
  <c r="U65" i="10" l="1" a="1"/>
  <c r="U65" i="10" s="1"/>
  <c r="V65" i="10" s="1"/>
  <c r="W65" i="10" s="1"/>
</calcChain>
</file>

<file path=xl/sharedStrings.xml><?xml version="1.0" encoding="utf-8"?>
<sst xmlns="http://schemas.openxmlformats.org/spreadsheetml/2006/main" count="212" uniqueCount="105">
  <si>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</si>
  <si>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</si>
  <si>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</si>
  <si>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</si>
  <si>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</si>
  <si>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</si>
  <si>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</si>
  <si>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</si>
  <si>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</si>
  <si>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</si>
  <si>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</si>
  <si>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</si>
  <si>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</si>
  <si>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</si>
  <si>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</si>
  <si>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</si>
  <si>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</si>
  <si>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</si>
  <si>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</si>
  <si>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</si>
  <si>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Mauerová Drahomíra, mobil: 607 006 709, drahomira.mauerova@csicr.cz</t>
  </si>
  <si>
    <t>Brožková Lenka, mobil: 607 764 788, lenka.brozkova@csicr.cz</t>
  </si>
  <si>
    <t>Havlíková Alena, mobil: 723 447 341, alena.havlikova@csicr.cz</t>
  </si>
  <si>
    <t>Jednotková cena bez DPH</t>
  </si>
  <si>
    <t>Celkem kusů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</si>
  <si>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</si>
  <si>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</si>
  <si>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</si>
  <si>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</si>
  <si>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</si>
  <si>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</si>
  <si>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</si>
  <si>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</si>
  <si>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</si>
  <si>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</si>
  <si>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</si>
  <si>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</si>
  <si>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</si>
  <si>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</si>
  <si>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</si>
  <si>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</si>
  <si>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</si>
  <si>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</si>
  <si>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</si>
  <si>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</si>
  <si>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</si>
  <si>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</si>
  <si>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</si>
  <si>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</si>
  <si>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</si>
  <si>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</si>
  <si>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</si>
  <si>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</si>
  <si>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</si>
  <si>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</si>
  <si>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</si>
  <si>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</si>
  <si>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</si>
  <si>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</si>
  <si>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</si>
  <si>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</si>
  <si>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</si>
  <si>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</si>
  <si>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</si>
  <si>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Egertová Jana, mobil: 606 034 575, jana.egertova@csicr.cz</t>
  </si>
  <si>
    <t>CELKEM</t>
  </si>
  <si>
    <t>Hůrková Jaroslava, mobil: 728 947 118, jaroslava.hurkova@csicr.cz</t>
  </si>
  <si>
    <t>SÍŤOVÉ PRVKY</t>
  </si>
  <si>
    <t>Switch 8 Ports 10/100 RJ 45</t>
  </si>
  <si>
    <t>Switch Gigabit, 8port 10/100/1000,VLAN, Web Managed, desktop, bez ventilátorů</t>
  </si>
  <si>
    <t>HDMI KABELY A REDUKCE</t>
  </si>
  <si>
    <t>Brašna pro notebook 14", polstr. prostor pro NB, odnímatelný ramenní popruh, úložný prostor, černá</t>
  </si>
  <si>
    <t>Konvertor VGA na HDMI - VGA 15 pin Male to HDMI A Female 1080p with audio</t>
  </si>
  <si>
    <t xml:space="preserve">Batoh pro notebook 14“, stavitelný popruh, polstrovaný prostor pro NB, úložný prostor, barva černá, šedá </t>
  </si>
  <si>
    <t>Datový kabel propojovací, 1,2 m, male konektory: 1× USB-A (USB 2.0), 1× USB Micro-A (USB 2.0), 1× USB-C (USB 2.0), 1× lightning, pozlacené konektory, stíněný,  MFI certifikace a stahovací páska, podpora Rychlonabíjení a Sync &amp; Charge až 3 A</t>
  </si>
  <si>
    <t>Marschnerová Zuzana, mobil: 723 408 070, zuzana.marschnerova@csicr.cz</t>
  </si>
  <si>
    <t>Petzná Kateřina,  mobil: 607 005 340, katerina.petzna@csicr.cz</t>
  </si>
  <si>
    <t>Krausová Ivana, mobil: 607 005 429, ivana.krausova@csicr.cz</t>
  </si>
  <si>
    <t>Říkovská Romana, mobil: 722 984 081, romana.rikovska@csicr.cz</t>
  </si>
  <si>
    <t>Čep David, mobil: 728 856 505, david.cep@csicr.cz</t>
  </si>
  <si>
    <t>AC/DC adaptér pro notebook Dell Latitude E7250, Input 240V-1,5A, 50-60HZ, Output 19.5V, 3,34A, 65 W</t>
  </si>
  <si>
    <t>Redukční rámeček pro disk 2,5" na 3,5"</t>
  </si>
  <si>
    <t>SSD disk 2,5" SATA III, kapacita min. 250GB, rychlost čtení min. 500MB/s a zápisu min. 500MB/s, životnost min. 200TBW</t>
  </si>
  <si>
    <r>
      <rPr>
        <b/>
        <sz val="11"/>
        <color theme="1"/>
        <rFont val="Calibri"/>
        <family val="2"/>
        <charset val="238"/>
        <scheme val="minor"/>
      </rPr>
      <t>NAPÁJECÍ ADAPTÉRY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rgb="FFFF0000"/>
        <rFont val="Calibri"/>
        <family val="2"/>
        <charset val="238"/>
        <scheme val="minor"/>
      </rPr>
      <t xml:space="preserve"> akceptujeme i alternativní s odpovídajícími parametry a garancí funkčnosti</t>
    </r>
  </si>
  <si>
    <t>Dell Latitude E5490 - s min. kapacitou 68 Wh - 8500mAh, 7,6V, kompatibilní s typem GJKNX</t>
  </si>
  <si>
    <t>Switch Gigabit, 24port 10/100/1000,VLAN, Web Managed, desktop, bez ventilátorů</t>
  </si>
  <si>
    <t>Patch kabel CAT5e UTP RJ45-RJ45, délka 15 m, barva šedá</t>
  </si>
  <si>
    <t>Propojovací HDMI kabel High Speed + Ethernet, zlacené kontakty, konektory HDMI A, délka 1,5 m</t>
  </si>
  <si>
    <t>Disk m.2 SATA, kapacita min. 250GB, rychlost čtení min. 500MB/s a zápis min. 500MB/s, životnost min. 140TBW, rozměr 22/80</t>
  </si>
  <si>
    <t>HDMI přepínač 4x4 (4xHDMI IN, 4x HDMI OUT) s možností libovolné kombinace vstupů/výstupů, podpora 4K rozlišení, HDMI a HDCP 2.2 kompatibilní, zesílení signálů až 15m, možnost přímé montáže do racku 1U, přepínání a ovládání min. na čelním panelu, podpora pro různé nastavení zobrazovacích jednotek, možnost upgradu firmware, podpora CEC standardu.</t>
  </si>
  <si>
    <t>Kabel USB-C / USB-C 2.0, 3A, 60W</t>
  </si>
  <si>
    <t>Kabel USB -A Lightning MFi (C89) délka 2m</t>
  </si>
  <si>
    <t>Prodlužovací kabel 230V, 4 zásuvky, vypínač, délka 3m</t>
  </si>
  <si>
    <t>Dokovací stanice pro notebook Dell Latitude E5300 (1x HDMI, 2x DisplayPort, 1x RJ-45, 3x USB 3.0, 2x USB typ C, 1x kombinovaný port sluchátek a mikrofonu, 1x sluchátkový výstup.) Připojení dokovací stanice k notebooku přes USB typu C, Napájení do 90 W.</t>
  </si>
  <si>
    <t>Prodlužovací kabel 230V, 3 zásuvky, vypínač, délka 3 m</t>
  </si>
  <si>
    <t>Prodlužovací kabel 230V, 5 zásuvek, vypínač, délka 5 m</t>
  </si>
  <si>
    <t>Wi-Fi AP - 2,4 GHz a 5 GHz, podpora 802.11a/b/g/n/ac, min. 2x2 MIMO, funkce AP/Hotspot, min. 1x GLAN, možnost instalace místo zásuvky na zdi (In-Wall), včetně montážní sady, včetně PoE adaptéru, kompatibilita s centrální správou UniFi Controller v5.X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</si>
  <si>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parametry a garancí funkčnosti</t>
    </r>
  </si>
  <si>
    <t>Dell Latitude E7470 - s min. kapacitou 55 Wh, 7,6 V, kompatibilní s typem J60J5</t>
  </si>
  <si>
    <t>Dell Latitude E7270 - s min. kapacitou 55 Wh, 7,6 V, kompatibilní s typem J60J5</t>
  </si>
  <si>
    <t>Dell Latitude E5300 - s min. kapacitou 60 Wh, 7,6 V, kompatibilní s typem N2K62</t>
  </si>
  <si>
    <t>Cena celkem vč. DPH (21 %) v Kč</t>
  </si>
  <si>
    <t>Operační paměť RAM 1x16GB modul, SO-DIMM DDR4 3200MHz PC4-25600, napětí 1.2 V</t>
  </si>
  <si>
    <t>ČESKÁ ŠKOLNÍ INSPEKCE - PŘÍLOHA KUPNÍ SMLOUVY - Drobné ICT - 4. Q 2021 -  ČŠIG-S-426/21-G42, čj. ČŠIG-4261/21-G42</t>
  </si>
  <si>
    <t>Kompletní zadávací podmínky jsou stanoveny ve Výzvě k podání nabídek č.j. ČŠIG-4261/21-G42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</si>
</sst>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_K_č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0" xfId="0" applyFill="1" applyAlignment="1" applyProtection="1">
      <alignment horizontal="center"/>
      <protection locked="0"/>
    </xf>
    <xf numFmtId="44" fontId="1" fillId="0" borderId="2" xfId="0" applyNumberFormat="1" applyFont="1" applyFill="1" applyBorder="1" applyProtection="1">
      <protection locked="0"/>
    </xf>
    <xf numFmtId="44" fontId="1" fillId="0" borderId="9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1" xfId="0" applyFill="1" applyBorder="1" applyAlignment="1" applyProtection="1">
      <alignment horizontal="center"/>
    </xf>
    <xf numFmtId="0" fontId="0" fillId="0" borderId="11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3" borderId="0" xfId="0" applyFill="1" applyProtection="1">
      <protection locked="0"/>
    </xf>
    <xf numFmtId="0" fontId="9" fillId="3" borderId="2" xfId="0" applyFont="1" applyFill="1" applyBorder="1" applyAlignment="1" applyProtection="1">
      <alignment horizontal="center" vertical="center" wrapText="1"/>
    </xf>
    <xf numFmtId="0" fontId="0" fillId="3" borderId="0" xfId="0" applyFill="1" applyAlignment="1" applyProtection="1">
      <alignment horizontal="center"/>
      <protection locked="0"/>
    </xf>
    <xf numFmtId="0" fontId="1" fillId="0" borderId="14" xfId="0" applyFont="1" applyBorder="1" applyAlignment="1"/>
    <xf numFmtId="44" fontId="1" fillId="0" borderId="14" xfId="0" applyNumberFormat="1" applyFont="1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</xf>
    <xf numFmtId="0" fontId="17" fillId="3" borderId="9" xfId="0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0" fontId="0" fillId="3" borderId="4" xfId="0" applyFill="1" applyBorder="1" applyAlignment="1" applyProtection="1">
      <alignment horizontal="center"/>
    </xf>
    <xf numFmtId="0" fontId="0" fillId="0" borderId="4" xfId="0" applyFont="1" applyFill="1" applyBorder="1" applyAlignment="1" applyProtection="1">
      <alignment horizontal="center"/>
    </xf>
    <xf numFmtId="44" fontId="0" fillId="0" borderId="11" xfId="0" applyNumberFormat="1" applyFill="1" applyBorder="1" applyAlignment="1" applyProtection="1">
      <alignment horizontal="center"/>
    </xf>
    <xf numFmtId="44" fontId="0" fillId="2" borderId="11" xfId="0" applyNumberFormat="1" applyFill="1" applyBorder="1" applyAlignment="1" applyProtection="1">
      <alignment horizontal="center"/>
    </xf>
    <xf numFmtId="44" fontId="0" fillId="3" borderId="11" xfId="0" applyNumberFormat="1" applyFill="1" applyBorder="1" applyAlignment="1" applyProtection="1">
      <alignment horizontal="center"/>
    </xf>
    <xf numFmtId="0" fontId="0" fillId="0" borderId="11" xfId="0" applyFill="1" applyBorder="1" applyAlignment="1" applyProtection="1">
      <alignment horizontal="center"/>
    </xf>
    <xf numFmtId="0" fontId="0" fillId="3" borderId="11" xfId="0" applyFill="1" applyBorder="1" applyAlignment="1" applyProtection="1">
      <alignment horizontal="center"/>
    </xf>
    <xf numFmtId="0" fontId="0" fillId="3" borderId="0" xfId="0" applyFill="1" applyBorder="1"/>
    <xf numFmtId="0" fontId="0" fillId="3" borderId="11" xfId="0" applyFill="1" applyBorder="1" applyAlignment="1" applyProtection="1">
      <alignment horizontal="center"/>
    </xf>
    <xf numFmtId="0" fontId="0" fillId="0" borderId="11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left"/>
    </xf>
    <xf numFmtId="0" fontId="17" fillId="0" borderId="2" xfId="0" applyFont="1" applyFill="1" applyBorder="1" applyAlignment="1" applyProtection="1">
      <alignment horizontal="center" vertical="center" wrapText="1"/>
    </xf>
    <xf numFmtId="0" fontId="18" fillId="0" borderId="3" xfId="0" applyFont="1" applyBorder="1" applyAlignment="1" applyProtection="1">
      <alignment horizontal="left" wrapText="1"/>
      <protection locked="0"/>
    </xf>
    <xf numFmtId="0" fontId="18" fillId="0" borderId="17" xfId="0" applyFont="1" applyBorder="1" applyAlignment="1" applyProtection="1">
      <alignment horizontal="left" wrapText="1"/>
      <protection locked="0"/>
    </xf>
    <xf numFmtId="0" fontId="0" fillId="0" borderId="3" xfId="0" applyFont="1" applyFill="1" applyBorder="1" applyAlignment="1" applyProtection="1">
      <alignment horizontal="left"/>
    </xf>
    <xf numFmtId="0" fontId="0" fillId="0" borderId="5" xfId="0" applyFont="1" applyFill="1" applyBorder="1" applyAlignment="1" applyProtection="1">
      <alignment horizontal="left"/>
    </xf>
    <xf numFmtId="0" fontId="0" fillId="0" borderId="3" xfId="0" applyFont="1" applyFill="1" applyBorder="1" applyAlignment="1" applyProtection="1">
      <alignment horizontal="left" wrapText="1"/>
    </xf>
    <xf numFmtId="0" fontId="0" fillId="0" borderId="17" xfId="0" applyFont="1" applyFill="1" applyBorder="1" applyAlignment="1" applyProtection="1">
      <alignment horizontal="left" wrapText="1"/>
    </xf>
    <xf numFmtId="0" fontId="18" fillId="0" borderId="3" xfId="0" applyFont="1" applyFill="1" applyBorder="1" applyAlignment="1" applyProtection="1">
      <alignment horizontal="left"/>
      <protection locked="0"/>
    </xf>
    <xf numFmtId="0" fontId="18" fillId="0" borderId="5" xfId="0" applyFont="1" applyFill="1" applyBorder="1" applyAlignment="1" applyProtection="1">
      <alignment horizontal="left"/>
      <protection locked="0"/>
    </xf>
    <xf numFmtId="0" fontId="18" fillId="3" borderId="3" xfId="0" applyFont="1" applyFill="1" applyBorder="1" applyAlignment="1" applyProtection="1">
      <alignment horizontal="left" wrapText="1"/>
      <protection locked="0"/>
    </xf>
    <xf numFmtId="0" fontId="18" fillId="3" borderId="5" xfId="0" applyFont="1" applyFill="1" applyBorder="1" applyAlignment="1" applyProtection="1">
      <alignment horizontal="left" wrapText="1"/>
      <protection locked="0"/>
    </xf>
    <xf numFmtId="0" fontId="0" fillId="0" borderId="5" xfId="0" applyFont="1" applyFill="1" applyBorder="1" applyAlignment="1" applyProtection="1">
      <alignment horizontal="left" wrapText="1"/>
    </xf>
    <xf numFmtId="0" fontId="0" fillId="0" borderId="3" xfId="0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left"/>
    </xf>
    <xf numFmtId="0" fontId="1" fillId="2" borderId="3" xfId="0" applyFont="1" applyFill="1" applyBorder="1" applyAlignment="1" applyProtection="1"/>
    <xf numFmtId="0" fontId="0" fillId="0" borderId="5" xfId="0" applyBorder="1" applyAlignment="1"/>
    <xf numFmtId="0" fontId="18" fillId="0" borderId="17" xfId="0" applyFont="1" applyFill="1" applyBorder="1" applyAlignment="1" applyProtection="1">
      <alignment horizontal="left"/>
      <protection locked="0"/>
    </xf>
    <xf numFmtId="0" fontId="18" fillId="3" borderId="1" xfId="0" applyFont="1" applyFill="1" applyBorder="1" applyAlignment="1" applyProtection="1">
      <alignment horizontal="left" wrapText="1"/>
      <protection locked="0"/>
    </xf>
    <xf numFmtId="0" fontId="0" fillId="3" borderId="3" xfId="0" applyFont="1" applyFill="1" applyBorder="1" applyAlignment="1" applyProtection="1">
      <alignment horizontal="left" wrapText="1"/>
    </xf>
    <xf numFmtId="0" fontId="0" fillId="3" borderId="17" xfId="0" applyFont="1" applyFill="1" applyBorder="1" applyAlignment="1" applyProtection="1">
      <alignment horizontal="left" wrapText="1"/>
    </xf>
    <xf numFmtId="0" fontId="0" fillId="0" borderId="8" xfId="0" applyBorder="1" applyAlignment="1"/>
    <xf numFmtId="0" fontId="0" fillId="0" borderId="7" xfId="0" applyBorder="1" applyAlignment="1"/>
    <xf numFmtId="0" fontId="0" fillId="0" borderId="8" xfId="0" applyFill="1" applyBorder="1" applyAlignment="1"/>
    <xf numFmtId="0" fontId="0" fillId="2" borderId="3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3" borderId="3" xfId="0" applyFill="1" applyBorder="1" applyAlignment="1" applyProtection="1">
      <alignment horizontal="left"/>
    </xf>
    <xf numFmtId="0" fontId="0" fillId="3" borderId="5" xfId="0" applyFill="1" applyBorder="1" applyAlignment="1" applyProtection="1">
      <alignment horizontal="left"/>
    </xf>
    <xf numFmtId="0" fontId="18" fillId="3" borderId="3" xfId="0" applyFont="1" applyFill="1" applyBorder="1" applyAlignment="1" applyProtection="1">
      <protection locked="0"/>
    </xf>
    <xf numFmtId="0" fontId="18" fillId="3" borderId="17" xfId="0" applyFont="1" applyFill="1" applyBorder="1" applyAlignment="1"/>
    <xf numFmtId="0" fontId="0" fillId="0" borderId="1" xfId="0" applyFill="1" applyBorder="1" applyAlignment="1"/>
    <xf numFmtId="0" fontId="0" fillId="0" borderId="1" xfId="0" applyBorder="1" applyAlignment="1"/>
    <xf numFmtId="0" fontId="12" fillId="0" borderId="0" xfId="0" applyFont="1" applyAlignment="1"/>
    <xf numFmtId="0" fontId="6" fillId="0" borderId="0" xfId="0" applyFont="1" applyAlignment="1"/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Font="1" applyFill="1" applyBorder="1" applyAlignment="1" applyProtection="1">
      <alignment horizontal="left"/>
    </xf>
    <xf numFmtId="0" fontId="0" fillId="3" borderId="3" xfId="0" applyFont="1" applyFill="1" applyBorder="1" applyAlignment="1">
      <alignment horizontal="left" vertical="center" wrapText="1"/>
    </xf>
    <xf numFmtId="0" fontId="0" fillId="3" borderId="17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 applyProtection="1">
      <alignment horizontal="center" vertical="center" wrapText="1"/>
    </xf>
    <xf numFmtId="0" fontId="0" fillId="2" borderId="4" xfId="0" applyFill="1" applyBorder="1" applyAlignment="1">
      <alignment horizontal="center"/>
    </xf>
    <xf numFmtId="0" fontId="9" fillId="0" borderId="10" xfId="0" applyFont="1" applyFill="1" applyBorder="1" applyAlignment="1" applyProtection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2" borderId="12" xfId="0" applyFill="1" applyBorder="1" applyAlignment="1" applyProtection="1"/>
    <xf numFmtId="0" fontId="0" fillId="0" borderId="16" xfId="0" applyBorder="1" applyAlignment="1"/>
    <xf numFmtId="0" fontId="0" fillId="0" borderId="3" xfId="0" applyFill="1" applyBorder="1" applyAlignment="1" applyProtection="1"/>
    <xf numFmtId="0" fontId="0" fillId="0" borderId="3" xfId="0" applyFont="1" applyFill="1" applyBorder="1" applyAlignment="1" applyProtection="1"/>
    <xf numFmtId="0" fontId="0" fillId="3" borderId="3" xfId="0" applyFill="1" applyBorder="1" applyAlignment="1" applyProtection="1">
      <alignment horizontal="left" wrapText="1"/>
    </xf>
    <xf numFmtId="0" fontId="0" fillId="3" borderId="5" xfId="0" applyFill="1" applyBorder="1" applyAlignment="1" applyProtection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70"/>
  <sheetViews>
    <sheetView tabSelected="1" zoomScaleNormal="100" workbookViewId="0">
      <selection activeCell="U63" sqref="U63"/>
    </sheetView>
  </sheetViews>
  <sheetFormatPr defaultRowHeight="15" x14ac:dyDescent="0.25"/>
  <cols>
    <col min="1" max="1" width="9.140625" style="4"/>
    <col min="2" max="2" width="92.28515625" style="4" customWidth="1"/>
    <col min="3" max="3" width="16.140625" style="4" customWidth="1"/>
    <col min="4" max="7" width="12" style="4" customWidth="1"/>
    <col min="8" max="8" width="16.5703125" style="4" customWidth="1"/>
    <col min="9" max="9" width="12" style="4" customWidth="1"/>
    <col min="10" max="10" width="13.7109375" style="4" customWidth="1"/>
    <col min="11" max="12" width="12" style="4" customWidth="1"/>
    <col min="13" max="13" width="13.42578125" style="22" customWidth="1"/>
    <col min="14" max="14" width="12" style="4" customWidth="1"/>
    <col min="15" max="18" width="12" style="22" customWidth="1"/>
    <col min="19" max="19" width="12" style="4" customWidth="1"/>
    <col min="20" max="20" width="15.7109375" style="4" customWidth="1"/>
    <col min="21" max="21" width="19.7109375" style="4" customWidth="1"/>
    <col min="22" max="22" width="25.85546875" style="4" customWidth="1"/>
    <col min="23" max="23" width="20.140625" style="4" customWidth="1"/>
    <col min="24" max="268" width="9.140625" style="4"/>
    <col min="269" max="269" width="52.5703125" style="4" customWidth="1"/>
    <col min="270" max="270" width="9.140625" style="4"/>
    <col min="271" max="271" width="12" style="4" customWidth="1"/>
    <col min="272" max="272" width="14.85546875" style="4" customWidth="1"/>
    <col min="273" max="273" width="14.7109375" style="4" customWidth="1"/>
    <col min="274" max="524" width="9.140625" style="4"/>
    <col min="525" max="525" width="52.5703125" style="4" customWidth="1"/>
    <col min="526" max="526" width="9.140625" style="4"/>
    <col min="527" max="527" width="12" style="4" customWidth="1"/>
    <col min="528" max="528" width="14.85546875" style="4" customWidth="1"/>
    <col min="529" max="529" width="14.7109375" style="4" customWidth="1"/>
    <col min="530" max="780" width="9.140625" style="4"/>
    <col min="781" max="781" width="52.5703125" style="4" customWidth="1"/>
    <col min="782" max="782" width="9.140625" style="4"/>
    <col min="783" max="783" width="12" style="4" customWidth="1"/>
    <col min="784" max="784" width="14.85546875" style="4" customWidth="1"/>
    <col min="785" max="785" width="14.7109375" style="4" customWidth="1"/>
    <col min="786" max="1036" width="9.140625" style="4"/>
    <col min="1037" max="1037" width="52.5703125" style="4" customWidth="1"/>
    <col min="1038" max="1038" width="9.140625" style="4"/>
    <col min="1039" max="1039" width="12" style="4" customWidth="1"/>
    <col min="1040" max="1040" width="14.85546875" style="4" customWidth="1"/>
    <col min="1041" max="1041" width="14.7109375" style="4" customWidth="1"/>
    <col min="1042" max="1292" width="9.140625" style="4"/>
    <col min="1293" max="1293" width="52.5703125" style="4" customWidth="1"/>
    <col min="1294" max="1294" width="9.140625" style="4"/>
    <col min="1295" max="1295" width="12" style="4" customWidth="1"/>
    <col min="1296" max="1296" width="14.85546875" style="4" customWidth="1"/>
    <col min="1297" max="1297" width="14.7109375" style="4" customWidth="1"/>
    <col min="1298" max="1548" width="9.140625" style="4"/>
    <col min="1549" max="1549" width="52.5703125" style="4" customWidth="1"/>
    <col min="1550" max="1550" width="9.140625" style="4"/>
    <col min="1551" max="1551" width="12" style="4" customWidth="1"/>
    <col min="1552" max="1552" width="14.85546875" style="4" customWidth="1"/>
    <col min="1553" max="1553" width="14.7109375" style="4" customWidth="1"/>
    <col min="1554" max="1804" width="9.140625" style="4"/>
    <col min="1805" max="1805" width="52.5703125" style="4" customWidth="1"/>
    <col min="1806" max="1806" width="9.140625" style="4"/>
    <col min="1807" max="1807" width="12" style="4" customWidth="1"/>
    <col min="1808" max="1808" width="14.85546875" style="4" customWidth="1"/>
    <col min="1809" max="1809" width="14.7109375" style="4" customWidth="1"/>
    <col min="1810" max="2060" width="9.140625" style="4"/>
    <col min="2061" max="2061" width="52.5703125" style="4" customWidth="1"/>
    <col min="2062" max="2062" width="9.140625" style="4"/>
    <col min="2063" max="2063" width="12" style="4" customWidth="1"/>
    <col min="2064" max="2064" width="14.85546875" style="4" customWidth="1"/>
    <col min="2065" max="2065" width="14.7109375" style="4" customWidth="1"/>
    <col min="2066" max="2316" width="9.140625" style="4"/>
    <col min="2317" max="2317" width="52.5703125" style="4" customWidth="1"/>
    <col min="2318" max="2318" width="9.140625" style="4"/>
    <col min="2319" max="2319" width="12" style="4" customWidth="1"/>
    <col min="2320" max="2320" width="14.85546875" style="4" customWidth="1"/>
    <col min="2321" max="2321" width="14.7109375" style="4" customWidth="1"/>
    <col min="2322" max="2572" width="9.140625" style="4"/>
    <col min="2573" max="2573" width="52.5703125" style="4" customWidth="1"/>
    <col min="2574" max="2574" width="9.140625" style="4"/>
    <col min="2575" max="2575" width="12" style="4" customWidth="1"/>
    <col min="2576" max="2576" width="14.85546875" style="4" customWidth="1"/>
    <col min="2577" max="2577" width="14.7109375" style="4" customWidth="1"/>
    <col min="2578" max="2828" width="9.140625" style="4"/>
    <col min="2829" max="2829" width="52.5703125" style="4" customWidth="1"/>
    <col min="2830" max="2830" width="9.140625" style="4"/>
    <col min="2831" max="2831" width="12" style="4" customWidth="1"/>
    <col min="2832" max="2832" width="14.85546875" style="4" customWidth="1"/>
    <col min="2833" max="2833" width="14.7109375" style="4" customWidth="1"/>
    <col min="2834" max="3084" width="9.140625" style="4"/>
    <col min="3085" max="3085" width="52.5703125" style="4" customWidth="1"/>
    <col min="3086" max="3086" width="9.140625" style="4"/>
    <col min="3087" max="3087" width="12" style="4" customWidth="1"/>
    <col min="3088" max="3088" width="14.85546875" style="4" customWidth="1"/>
    <col min="3089" max="3089" width="14.7109375" style="4" customWidth="1"/>
    <col min="3090" max="3340" width="9.140625" style="4"/>
    <col min="3341" max="3341" width="52.5703125" style="4" customWidth="1"/>
    <col min="3342" max="3342" width="9.140625" style="4"/>
    <col min="3343" max="3343" width="12" style="4" customWidth="1"/>
    <col min="3344" max="3344" width="14.85546875" style="4" customWidth="1"/>
    <col min="3345" max="3345" width="14.7109375" style="4" customWidth="1"/>
    <col min="3346" max="3596" width="9.140625" style="4"/>
    <col min="3597" max="3597" width="52.5703125" style="4" customWidth="1"/>
    <col min="3598" max="3598" width="9.140625" style="4"/>
    <col min="3599" max="3599" width="12" style="4" customWidth="1"/>
    <col min="3600" max="3600" width="14.85546875" style="4" customWidth="1"/>
    <col min="3601" max="3601" width="14.7109375" style="4" customWidth="1"/>
    <col min="3602" max="3852" width="9.140625" style="4"/>
    <col min="3853" max="3853" width="52.5703125" style="4" customWidth="1"/>
    <col min="3854" max="3854" width="9.140625" style="4"/>
    <col min="3855" max="3855" width="12" style="4" customWidth="1"/>
    <col min="3856" max="3856" width="14.85546875" style="4" customWidth="1"/>
    <col min="3857" max="3857" width="14.7109375" style="4" customWidth="1"/>
    <col min="3858" max="4108" width="9.140625" style="4"/>
    <col min="4109" max="4109" width="52.5703125" style="4" customWidth="1"/>
    <col min="4110" max="4110" width="9.140625" style="4"/>
    <col min="4111" max="4111" width="12" style="4" customWidth="1"/>
    <col min="4112" max="4112" width="14.85546875" style="4" customWidth="1"/>
    <col min="4113" max="4113" width="14.7109375" style="4" customWidth="1"/>
    <col min="4114" max="4364" width="9.140625" style="4"/>
    <col min="4365" max="4365" width="52.5703125" style="4" customWidth="1"/>
    <col min="4366" max="4366" width="9.140625" style="4"/>
    <col min="4367" max="4367" width="12" style="4" customWidth="1"/>
    <col min="4368" max="4368" width="14.85546875" style="4" customWidth="1"/>
    <col min="4369" max="4369" width="14.7109375" style="4" customWidth="1"/>
    <col min="4370" max="4620" width="9.140625" style="4"/>
    <col min="4621" max="4621" width="52.5703125" style="4" customWidth="1"/>
    <col min="4622" max="4622" width="9.140625" style="4"/>
    <col min="4623" max="4623" width="12" style="4" customWidth="1"/>
    <col min="4624" max="4624" width="14.85546875" style="4" customWidth="1"/>
    <col min="4625" max="4625" width="14.7109375" style="4" customWidth="1"/>
    <col min="4626" max="4876" width="9.140625" style="4"/>
    <col min="4877" max="4877" width="52.5703125" style="4" customWidth="1"/>
    <col min="4878" max="4878" width="9.140625" style="4"/>
    <col min="4879" max="4879" width="12" style="4" customWidth="1"/>
    <col min="4880" max="4880" width="14.85546875" style="4" customWidth="1"/>
    <col min="4881" max="4881" width="14.7109375" style="4" customWidth="1"/>
    <col min="4882" max="5132" width="9.140625" style="4"/>
    <col min="5133" max="5133" width="52.5703125" style="4" customWidth="1"/>
    <col min="5134" max="5134" width="9.140625" style="4"/>
    <col min="5135" max="5135" width="12" style="4" customWidth="1"/>
    <col min="5136" max="5136" width="14.85546875" style="4" customWidth="1"/>
    <col min="5137" max="5137" width="14.7109375" style="4" customWidth="1"/>
    <col min="5138" max="5388" width="9.140625" style="4"/>
    <col min="5389" max="5389" width="52.5703125" style="4" customWidth="1"/>
    <col min="5390" max="5390" width="9.140625" style="4"/>
    <col min="5391" max="5391" width="12" style="4" customWidth="1"/>
    <col min="5392" max="5392" width="14.85546875" style="4" customWidth="1"/>
    <col min="5393" max="5393" width="14.7109375" style="4" customWidth="1"/>
    <col min="5394" max="5644" width="9.140625" style="4"/>
    <col min="5645" max="5645" width="52.5703125" style="4" customWidth="1"/>
    <col min="5646" max="5646" width="9.140625" style="4"/>
    <col min="5647" max="5647" width="12" style="4" customWidth="1"/>
    <col min="5648" max="5648" width="14.85546875" style="4" customWidth="1"/>
    <col min="5649" max="5649" width="14.7109375" style="4" customWidth="1"/>
    <col min="5650" max="5900" width="9.140625" style="4"/>
    <col min="5901" max="5901" width="52.5703125" style="4" customWidth="1"/>
    <col min="5902" max="5902" width="9.140625" style="4"/>
    <col min="5903" max="5903" width="12" style="4" customWidth="1"/>
    <col min="5904" max="5904" width="14.85546875" style="4" customWidth="1"/>
    <col min="5905" max="5905" width="14.7109375" style="4" customWidth="1"/>
    <col min="5906" max="6156" width="9.140625" style="4"/>
    <col min="6157" max="6157" width="52.5703125" style="4" customWidth="1"/>
    <col min="6158" max="6158" width="9.140625" style="4"/>
    <col min="6159" max="6159" width="12" style="4" customWidth="1"/>
    <col min="6160" max="6160" width="14.85546875" style="4" customWidth="1"/>
    <col min="6161" max="6161" width="14.7109375" style="4" customWidth="1"/>
    <col min="6162" max="6412" width="9.140625" style="4"/>
    <col min="6413" max="6413" width="52.5703125" style="4" customWidth="1"/>
    <col min="6414" max="6414" width="9.140625" style="4"/>
    <col min="6415" max="6415" width="12" style="4" customWidth="1"/>
    <col min="6416" max="6416" width="14.85546875" style="4" customWidth="1"/>
    <col min="6417" max="6417" width="14.7109375" style="4" customWidth="1"/>
    <col min="6418" max="6668" width="9.140625" style="4"/>
    <col min="6669" max="6669" width="52.5703125" style="4" customWidth="1"/>
    <col min="6670" max="6670" width="9.140625" style="4"/>
    <col min="6671" max="6671" width="12" style="4" customWidth="1"/>
    <col min="6672" max="6672" width="14.85546875" style="4" customWidth="1"/>
    <col min="6673" max="6673" width="14.7109375" style="4" customWidth="1"/>
    <col min="6674" max="6924" width="9.140625" style="4"/>
    <col min="6925" max="6925" width="52.5703125" style="4" customWidth="1"/>
    <col min="6926" max="6926" width="9.140625" style="4"/>
    <col min="6927" max="6927" width="12" style="4" customWidth="1"/>
    <col min="6928" max="6928" width="14.85546875" style="4" customWidth="1"/>
    <col min="6929" max="6929" width="14.7109375" style="4" customWidth="1"/>
    <col min="6930" max="7180" width="9.140625" style="4"/>
    <col min="7181" max="7181" width="52.5703125" style="4" customWidth="1"/>
    <col min="7182" max="7182" width="9.140625" style="4"/>
    <col min="7183" max="7183" width="12" style="4" customWidth="1"/>
    <col min="7184" max="7184" width="14.85546875" style="4" customWidth="1"/>
    <col min="7185" max="7185" width="14.7109375" style="4" customWidth="1"/>
    <col min="7186" max="7436" width="9.140625" style="4"/>
    <col min="7437" max="7437" width="52.5703125" style="4" customWidth="1"/>
    <col min="7438" max="7438" width="9.140625" style="4"/>
    <col min="7439" max="7439" width="12" style="4" customWidth="1"/>
    <col min="7440" max="7440" width="14.85546875" style="4" customWidth="1"/>
    <col min="7441" max="7441" width="14.7109375" style="4" customWidth="1"/>
    <col min="7442" max="7692" width="9.140625" style="4"/>
    <col min="7693" max="7693" width="52.5703125" style="4" customWidth="1"/>
    <col min="7694" max="7694" width="9.140625" style="4"/>
    <col min="7695" max="7695" width="12" style="4" customWidth="1"/>
    <col min="7696" max="7696" width="14.85546875" style="4" customWidth="1"/>
    <col min="7697" max="7697" width="14.7109375" style="4" customWidth="1"/>
    <col min="7698" max="7948" width="9.140625" style="4"/>
    <col min="7949" max="7949" width="52.5703125" style="4" customWidth="1"/>
    <col min="7950" max="7950" width="9.140625" style="4"/>
    <col min="7951" max="7951" width="12" style="4" customWidth="1"/>
    <col min="7952" max="7952" width="14.85546875" style="4" customWidth="1"/>
    <col min="7953" max="7953" width="14.7109375" style="4" customWidth="1"/>
    <col min="7954" max="8204" width="9.140625" style="4"/>
    <col min="8205" max="8205" width="52.5703125" style="4" customWidth="1"/>
    <col min="8206" max="8206" width="9.140625" style="4"/>
    <col min="8207" max="8207" width="12" style="4" customWidth="1"/>
    <col min="8208" max="8208" width="14.85546875" style="4" customWidth="1"/>
    <col min="8209" max="8209" width="14.7109375" style="4" customWidth="1"/>
    <col min="8210" max="8460" width="9.140625" style="4"/>
    <col min="8461" max="8461" width="52.5703125" style="4" customWidth="1"/>
    <col min="8462" max="8462" width="9.140625" style="4"/>
    <col min="8463" max="8463" width="12" style="4" customWidth="1"/>
    <col min="8464" max="8464" width="14.85546875" style="4" customWidth="1"/>
    <col min="8465" max="8465" width="14.7109375" style="4" customWidth="1"/>
    <col min="8466" max="8716" width="9.140625" style="4"/>
    <col min="8717" max="8717" width="52.5703125" style="4" customWidth="1"/>
    <col min="8718" max="8718" width="9.140625" style="4"/>
    <col min="8719" max="8719" width="12" style="4" customWidth="1"/>
    <col min="8720" max="8720" width="14.85546875" style="4" customWidth="1"/>
    <col min="8721" max="8721" width="14.7109375" style="4" customWidth="1"/>
    <col min="8722" max="8972" width="9.140625" style="4"/>
    <col min="8973" max="8973" width="52.5703125" style="4" customWidth="1"/>
    <col min="8974" max="8974" width="9.140625" style="4"/>
    <col min="8975" max="8975" width="12" style="4" customWidth="1"/>
    <col min="8976" max="8976" width="14.85546875" style="4" customWidth="1"/>
    <col min="8977" max="8977" width="14.7109375" style="4" customWidth="1"/>
    <col min="8978" max="9228" width="9.140625" style="4"/>
    <col min="9229" max="9229" width="52.5703125" style="4" customWidth="1"/>
    <col min="9230" max="9230" width="9.140625" style="4"/>
    <col min="9231" max="9231" width="12" style="4" customWidth="1"/>
    <col min="9232" max="9232" width="14.85546875" style="4" customWidth="1"/>
    <col min="9233" max="9233" width="14.7109375" style="4" customWidth="1"/>
    <col min="9234" max="9484" width="9.140625" style="4"/>
    <col min="9485" max="9485" width="52.5703125" style="4" customWidth="1"/>
    <col min="9486" max="9486" width="9.140625" style="4"/>
    <col min="9487" max="9487" width="12" style="4" customWidth="1"/>
    <col min="9488" max="9488" width="14.85546875" style="4" customWidth="1"/>
    <col min="9489" max="9489" width="14.7109375" style="4" customWidth="1"/>
    <col min="9490" max="9740" width="9.140625" style="4"/>
    <col min="9741" max="9741" width="52.5703125" style="4" customWidth="1"/>
    <col min="9742" max="9742" width="9.140625" style="4"/>
    <col min="9743" max="9743" width="12" style="4" customWidth="1"/>
    <col min="9744" max="9744" width="14.85546875" style="4" customWidth="1"/>
    <col min="9745" max="9745" width="14.7109375" style="4" customWidth="1"/>
    <col min="9746" max="9996" width="9.140625" style="4"/>
    <col min="9997" max="9997" width="52.5703125" style="4" customWidth="1"/>
    <col min="9998" max="9998" width="9.140625" style="4"/>
    <col min="9999" max="9999" width="12" style="4" customWidth="1"/>
    <col min="10000" max="10000" width="14.85546875" style="4" customWidth="1"/>
    <col min="10001" max="10001" width="14.7109375" style="4" customWidth="1"/>
    <col min="10002" max="10252" width="9.140625" style="4"/>
    <col min="10253" max="10253" width="52.5703125" style="4" customWidth="1"/>
    <col min="10254" max="10254" width="9.140625" style="4"/>
    <col min="10255" max="10255" width="12" style="4" customWidth="1"/>
    <col min="10256" max="10256" width="14.85546875" style="4" customWidth="1"/>
    <col min="10257" max="10257" width="14.7109375" style="4" customWidth="1"/>
    <col min="10258" max="10508" width="9.140625" style="4"/>
    <col min="10509" max="10509" width="52.5703125" style="4" customWidth="1"/>
    <col min="10510" max="10510" width="9.140625" style="4"/>
    <col min="10511" max="10511" width="12" style="4" customWidth="1"/>
    <col min="10512" max="10512" width="14.85546875" style="4" customWidth="1"/>
    <col min="10513" max="10513" width="14.7109375" style="4" customWidth="1"/>
    <col min="10514" max="10764" width="9.140625" style="4"/>
    <col min="10765" max="10765" width="52.5703125" style="4" customWidth="1"/>
    <col min="10766" max="10766" width="9.140625" style="4"/>
    <col min="10767" max="10767" width="12" style="4" customWidth="1"/>
    <col min="10768" max="10768" width="14.85546875" style="4" customWidth="1"/>
    <col min="10769" max="10769" width="14.7109375" style="4" customWidth="1"/>
    <col min="10770" max="11020" width="9.140625" style="4"/>
    <col min="11021" max="11021" width="52.5703125" style="4" customWidth="1"/>
    <col min="11022" max="11022" width="9.140625" style="4"/>
    <col min="11023" max="11023" width="12" style="4" customWidth="1"/>
    <col min="11024" max="11024" width="14.85546875" style="4" customWidth="1"/>
    <col min="11025" max="11025" width="14.7109375" style="4" customWidth="1"/>
    <col min="11026" max="11276" width="9.140625" style="4"/>
    <col min="11277" max="11277" width="52.5703125" style="4" customWidth="1"/>
    <col min="11278" max="11278" width="9.140625" style="4"/>
    <col min="11279" max="11279" width="12" style="4" customWidth="1"/>
    <col min="11280" max="11280" width="14.85546875" style="4" customWidth="1"/>
    <col min="11281" max="11281" width="14.7109375" style="4" customWidth="1"/>
    <col min="11282" max="11532" width="9.140625" style="4"/>
    <col min="11533" max="11533" width="52.5703125" style="4" customWidth="1"/>
    <col min="11534" max="11534" width="9.140625" style="4"/>
    <col min="11535" max="11535" width="12" style="4" customWidth="1"/>
    <col min="11536" max="11536" width="14.85546875" style="4" customWidth="1"/>
    <col min="11537" max="11537" width="14.7109375" style="4" customWidth="1"/>
    <col min="11538" max="11788" width="9.140625" style="4"/>
    <col min="11789" max="11789" width="52.5703125" style="4" customWidth="1"/>
    <col min="11790" max="11790" width="9.140625" style="4"/>
    <col min="11791" max="11791" width="12" style="4" customWidth="1"/>
    <col min="11792" max="11792" width="14.85546875" style="4" customWidth="1"/>
    <col min="11793" max="11793" width="14.7109375" style="4" customWidth="1"/>
    <col min="11794" max="12044" width="9.140625" style="4"/>
    <col min="12045" max="12045" width="52.5703125" style="4" customWidth="1"/>
    <col min="12046" max="12046" width="9.140625" style="4"/>
    <col min="12047" max="12047" width="12" style="4" customWidth="1"/>
    <col min="12048" max="12048" width="14.85546875" style="4" customWidth="1"/>
    <col min="12049" max="12049" width="14.7109375" style="4" customWidth="1"/>
    <col min="12050" max="12300" width="9.140625" style="4"/>
    <col min="12301" max="12301" width="52.5703125" style="4" customWidth="1"/>
    <col min="12302" max="12302" width="9.140625" style="4"/>
    <col min="12303" max="12303" width="12" style="4" customWidth="1"/>
    <col min="12304" max="12304" width="14.85546875" style="4" customWidth="1"/>
    <col min="12305" max="12305" width="14.7109375" style="4" customWidth="1"/>
    <col min="12306" max="12556" width="9.140625" style="4"/>
    <col min="12557" max="12557" width="52.5703125" style="4" customWidth="1"/>
    <col min="12558" max="12558" width="9.140625" style="4"/>
    <col min="12559" max="12559" width="12" style="4" customWidth="1"/>
    <col min="12560" max="12560" width="14.85546875" style="4" customWidth="1"/>
    <col min="12561" max="12561" width="14.7109375" style="4" customWidth="1"/>
    <col min="12562" max="12812" width="9.140625" style="4"/>
    <col min="12813" max="12813" width="52.5703125" style="4" customWidth="1"/>
    <col min="12814" max="12814" width="9.140625" style="4"/>
    <col min="12815" max="12815" width="12" style="4" customWidth="1"/>
    <col min="12816" max="12816" width="14.85546875" style="4" customWidth="1"/>
    <col min="12817" max="12817" width="14.7109375" style="4" customWidth="1"/>
    <col min="12818" max="13068" width="9.140625" style="4"/>
    <col min="13069" max="13069" width="52.5703125" style="4" customWidth="1"/>
    <col min="13070" max="13070" width="9.140625" style="4"/>
    <col min="13071" max="13071" width="12" style="4" customWidth="1"/>
    <col min="13072" max="13072" width="14.85546875" style="4" customWidth="1"/>
    <col min="13073" max="13073" width="14.7109375" style="4" customWidth="1"/>
    <col min="13074" max="13324" width="9.140625" style="4"/>
    <col min="13325" max="13325" width="52.5703125" style="4" customWidth="1"/>
    <col min="13326" max="13326" width="9.140625" style="4"/>
    <col min="13327" max="13327" width="12" style="4" customWidth="1"/>
    <col min="13328" max="13328" width="14.85546875" style="4" customWidth="1"/>
    <col min="13329" max="13329" width="14.7109375" style="4" customWidth="1"/>
    <col min="13330" max="13580" width="9.140625" style="4"/>
    <col min="13581" max="13581" width="52.5703125" style="4" customWidth="1"/>
    <col min="13582" max="13582" width="9.140625" style="4"/>
    <col min="13583" max="13583" width="12" style="4" customWidth="1"/>
    <col min="13584" max="13584" width="14.85546875" style="4" customWidth="1"/>
    <col min="13585" max="13585" width="14.7109375" style="4" customWidth="1"/>
    <col min="13586" max="13836" width="9.140625" style="4"/>
    <col min="13837" max="13837" width="52.5703125" style="4" customWidth="1"/>
    <col min="13838" max="13838" width="9.140625" style="4"/>
    <col min="13839" max="13839" width="12" style="4" customWidth="1"/>
    <col min="13840" max="13840" width="14.85546875" style="4" customWidth="1"/>
    <col min="13841" max="13841" width="14.7109375" style="4" customWidth="1"/>
    <col min="13842" max="14092" width="9.140625" style="4"/>
    <col min="14093" max="14093" width="52.5703125" style="4" customWidth="1"/>
    <col min="14094" max="14094" width="9.140625" style="4"/>
    <col min="14095" max="14095" width="12" style="4" customWidth="1"/>
    <col min="14096" max="14096" width="14.85546875" style="4" customWidth="1"/>
    <col min="14097" max="14097" width="14.7109375" style="4" customWidth="1"/>
    <col min="14098" max="14348" width="9.140625" style="4"/>
    <col min="14349" max="14349" width="52.5703125" style="4" customWidth="1"/>
    <col min="14350" max="14350" width="9.140625" style="4"/>
    <col min="14351" max="14351" width="12" style="4" customWidth="1"/>
    <col min="14352" max="14352" width="14.85546875" style="4" customWidth="1"/>
    <col min="14353" max="14353" width="14.7109375" style="4" customWidth="1"/>
    <col min="14354" max="14604" width="9.140625" style="4"/>
    <col min="14605" max="14605" width="52.5703125" style="4" customWidth="1"/>
    <col min="14606" max="14606" width="9.140625" style="4"/>
    <col min="14607" max="14607" width="12" style="4" customWidth="1"/>
    <col min="14608" max="14608" width="14.85546875" style="4" customWidth="1"/>
    <col min="14609" max="14609" width="14.7109375" style="4" customWidth="1"/>
    <col min="14610" max="14860" width="9.140625" style="4"/>
    <col min="14861" max="14861" width="52.5703125" style="4" customWidth="1"/>
    <col min="14862" max="14862" width="9.140625" style="4"/>
    <col min="14863" max="14863" width="12" style="4" customWidth="1"/>
    <col min="14864" max="14864" width="14.85546875" style="4" customWidth="1"/>
    <col min="14865" max="14865" width="14.7109375" style="4" customWidth="1"/>
    <col min="14866" max="15116" width="9.140625" style="4"/>
    <col min="15117" max="15117" width="52.5703125" style="4" customWidth="1"/>
    <col min="15118" max="15118" width="9.140625" style="4"/>
    <col min="15119" max="15119" width="12" style="4" customWidth="1"/>
    <col min="15120" max="15120" width="14.85546875" style="4" customWidth="1"/>
    <col min="15121" max="15121" width="14.7109375" style="4" customWidth="1"/>
    <col min="15122" max="15372" width="9.140625" style="4"/>
    <col min="15373" max="15373" width="52.5703125" style="4" customWidth="1"/>
    <col min="15374" max="15374" width="9.140625" style="4"/>
    <col min="15375" max="15375" width="12" style="4" customWidth="1"/>
    <col min="15376" max="15376" width="14.85546875" style="4" customWidth="1"/>
    <col min="15377" max="15377" width="14.7109375" style="4" customWidth="1"/>
    <col min="15378" max="15628" width="9.140625" style="4"/>
    <col min="15629" max="15629" width="52.5703125" style="4" customWidth="1"/>
    <col min="15630" max="15630" width="9.140625" style="4"/>
    <col min="15631" max="15631" width="12" style="4" customWidth="1"/>
    <col min="15632" max="15632" width="14.85546875" style="4" customWidth="1"/>
    <col min="15633" max="15633" width="14.7109375" style="4" customWidth="1"/>
    <col min="15634" max="15884" width="9.140625" style="4"/>
    <col min="15885" max="15885" width="52.5703125" style="4" customWidth="1"/>
    <col min="15886" max="15886" width="9.140625" style="4"/>
    <col min="15887" max="15887" width="12" style="4" customWidth="1"/>
    <col min="15888" max="15888" width="14.85546875" style="4" customWidth="1"/>
    <col min="15889" max="15889" width="14.7109375" style="4" customWidth="1"/>
    <col min="15890" max="16140" width="9.140625" style="4"/>
    <col min="16141" max="16141" width="52.5703125" style="4" customWidth="1"/>
    <col min="16142" max="16142" width="9.140625" style="4"/>
    <col min="16143" max="16143" width="12" style="4" customWidth="1"/>
    <col min="16144" max="16144" width="14.85546875" style="4" customWidth="1"/>
    <col min="16145" max="16145" width="14.7109375" style="4" customWidth="1"/>
    <col min="16146" max="16384" width="9.140625" style="4"/>
  </cols>
  <sheetData>
    <row r="1" spans="1:8" x14ac:dyDescent="0.25">
      <c r="A1" s="8"/>
      <c r="B1"/>
      <c r="C1"/>
      <c r="D1"/>
      <c r="E1"/>
      <c r="F1"/>
      <c r="G1"/>
      <c r="H1"/>
    </row>
    <row r="2" spans="1:8" ht="23.25" x14ac:dyDescent="0.35">
      <c r="A2" s="77" t="s">
        <v>103</v>
      </c>
      <c r="B2" s="78"/>
      <c r="C2" s="78"/>
      <c r="D2" s="78"/>
      <c r="E2" s="78"/>
      <c r="F2" s="78"/>
      <c r="G2" s="78"/>
      <c r="H2" s="3"/>
    </row>
    <row r="3" spans="1:8" x14ac:dyDescent="0.25">
      <c r="A3" s="8"/>
      <c r="B3"/>
      <c r="C3"/>
      <c r="D3"/>
      <c r="E3"/>
      <c r="F3"/>
      <c r="G3"/>
      <c r="H3"/>
    </row>
    <row r="4" spans="1:8" ht="21" x14ac:dyDescent="0.25">
      <c r="A4" s="79" t="s">
        <v>29</v>
      </c>
      <c r="B4" s="78"/>
      <c r="C4"/>
      <c r="D4"/>
      <c r="E4"/>
      <c r="F4"/>
      <c r="G4"/>
      <c r="H4"/>
    </row>
    <row r="5" spans="1:8" ht="15.75" x14ac:dyDescent="0.25">
      <c r="A5" s="9" t="s">
        <v>30</v>
      </c>
      <c r="B5" s="80" t="s">
        <v>31</v>
      </c>
      <c r="C5" s="80"/>
      <c r="D5" s="80"/>
      <c r="E5" s="80"/>
      <c r="F5" s="80"/>
      <c r="G5" s="81"/>
      <c r="H5" s="81"/>
    </row>
    <row r="6" spans="1:8" ht="15.75" x14ac:dyDescent="0.25">
      <c r="A6" s="9" t="s">
        <v>32</v>
      </c>
      <c r="B6" s="80" t="s">
        <v>33</v>
      </c>
      <c r="C6" s="80"/>
      <c r="D6" s="80"/>
      <c r="E6" s="80"/>
      <c r="F6" s="80"/>
      <c r="G6" s="81"/>
      <c r="H6" s="81"/>
    </row>
    <row r="7" spans="1:8" ht="35.1" customHeight="1" x14ac:dyDescent="0.25">
      <c r="A7" s="9" t="s">
        <v>34</v>
      </c>
      <c r="B7" s="82" t="s">
        <v>51</v>
      </c>
      <c r="C7" s="82"/>
      <c r="D7" s="82"/>
      <c r="E7" s="82"/>
      <c r="F7" s="83"/>
      <c r="G7" s="72"/>
      <c r="H7" s="72"/>
    </row>
    <row r="8" spans="1:8" ht="35.1" customHeight="1" x14ac:dyDescent="0.25">
      <c r="A8" s="10" t="s">
        <v>35</v>
      </c>
      <c r="B8" s="82" t="s">
        <v>104</v>
      </c>
      <c r="C8" s="82"/>
      <c r="D8" s="82"/>
      <c r="E8" s="82"/>
      <c r="F8" s="82"/>
      <c r="G8" s="72"/>
      <c r="H8" s="72"/>
    </row>
    <row r="9" spans="1:8" ht="18.75" x14ac:dyDescent="0.3">
      <c r="A9" s="8"/>
      <c r="B9" s="2"/>
      <c r="C9" s="1"/>
      <c r="D9" s="1"/>
      <c r="E9" s="1"/>
      <c r="F9" s="1"/>
      <c r="G9" s="1"/>
      <c r="H9" s="1"/>
    </row>
    <row r="10" spans="1:8" ht="24.95" customHeight="1" x14ac:dyDescent="0.25">
      <c r="A10" s="84" t="s">
        <v>36</v>
      </c>
      <c r="B10" s="85"/>
      <c r="C10" s="85"/>
      <c r="D10" s="85"/>
      <c r="E10" s="85"/>
      <c r="F10" s="85"/>
      <c r="G10" s="76"/>
      <c r="H10" s="76"/>
    </row>
    <row r="11" spans="1:8" x14ac:dyDescent="0.25">
      <c r="A11" s="86" t="s">
        <v>37</v>
      </c>
      <c r="B11" s="87"/>
      <c r="C11" s="86" t="s">
        <v>38</v>
      </c>
      <c r="D11" s="72"/>
      <c r="E11" s="72"/>
      <c r="F11" s="72"/>
      <c r="G11" s="72"/>
      <c r="H11" s="72"/>
    </row>
    <row r="12" spans="1:8" x14ac:dyDescent="0.25">
      <c r="A12" s="71" t="s">
        <v>39</v>
      </c>
      <c r="B12" s="72"/>
      <c r="C12" s="62" t="s">
        <v>64</v>
      </c>
      <c r="D12" s="57"/>
      <c r="E12" s="57"/>
      <c r="F12" s="57"/>
      <c r="G12" s="57"/>
      <c r="H12" s="63"/>
    </row>
    <row r="13" spans="1:8" x14ac:dyDescent="0.25">
      <c r="A13" s="71" t="s">
        <v>40</v>
      </c>
      <c r="B13" s="72"/>
      <c r="C13" s="72" t="s">
        <v>41</v>
      </c>
      <c r="D13" s="72"/>
      <c r="E13" s="72"/>
      <c r="F13" s="72"/>
      <c r="G13" s="72"/>
      <c r="H13" s="72"/>
    </row>
    <row r="14" spans="1:8" x14ac:dyDescent="0.25">
      <c r="A14" s="71" t="s">
        <v>42</v>
      </c>
      <c r="B14" s="72"/>
      <c r="C14" s="72" t="s">
        <v>27</v>
      </c>
      <c r="D14" s="72"/>
      <c r="E14" s="72"/>
      <c r="F14" s="72"/>
      <c r="G14" s="72"/>
      <c r="H14" s="72"/>
    </row>
    <row r="15" spans="1:8" x14ac:dyDescent="0.25">
      <c r="A15" s="71" t="s">
        <v>43</v>
      </c>
      <c r="B15" s="72"/>
      <c r="C15" s="72" t="s">
        <v>66</v>
      </c>
      <c r="D15" s="72"/>
      <c r="E15" s="72"/>
      <c r="F15" s="72"/>
      <c r="G15" s="72"/>
      <c r="H15" s="72"/>
    </row>
    <row r="16" spans="1:8" x14ac:dyDescent="0.25">
      <c r="A16" s="71" t="s">
        <v>44</v>
      </c>
      <c r="B16" s="72"/>
      <c r="C16" s="72" t="s">
        <v>25</v>
      </c>
      <c r="D16" s="72"/>
      <c r="E16" s="72"/>
      <c r="F16" s="72"/>
      <c r="G16" s="72"/>
      <c r="H16" s="72"/>
    </row>
    <row r="17" spans="1:21" x14ac:dyDescent="0.25">
      <c r="A17" s="71" t="s">
        <v>45</v>
      </c>
      <c r="B17" s="72"/>
      <c r="C17" s="72" t="s">
        <v>75</v>
      </c>
      <c r="D17" s="72"/>
      <c r="E17" s="72"/>
      <c r="F17" s="72"/>
      <c r="G17" s="72"/>
      <c r="H17" s="72"/>
    </row>
    <row r="18" spans="1:21" x14ac:dyDescent="0.25">
      <c r="A18" s="64" t="s">
        <v>52</v>
      </c>
      <c r="B18" s="63"/>
      <c r="C18" s="62" t="s">
        <v>20</v>
      </c>
      <c r="D18" s="57"/>
      <c r="E18" s="57"/>
      <c r="F18" s="57"/>
      <c r="G18" s="57"/>
      <c r="H18" s="63"/>
    </row>
    <row r="19" spans="1:21" x14ac:dyDescent="0.25">
      <c r="A19" s="64" t="s">
        <v>53</v>
      </c>
      <c r="B19" s="63"/>
      <c r="C19" s="62" t="s">
        <v>26</v>
      </c>
      <c r="D19" s="57"/>
      <c r="E19" s="57"/>
      <c r="F19" s="57"/>
      <c r="G19" s="57"/>
      <c r="H19" s="63"/>
    </row>
    <row r="20" spans="1:21" x14ac:dyDescent="0.25">
      <c r="A20" s="71" t="s">
        <v>46</v>
      </c>
      <c r="B20" s="72"/>
      <c r="C20" s="72" t="s">
        <v>76</v>
      </c>
      <c r="D20" s="72"/>
      <c r="E20" s="72"/>
      <c r="F20" s="72"/>
      <c r="G20" s="72"/>
      <c r="H20" s="72"/>
    </row>
    <row r="21" spans="1:21" x14ac:dyDescent="0.25">
      <c r="A21" s="64" t="s">
        <v>56</v>
      </c>
      <c r="B21" s="63"/>
      <c r="C21" s="62" t="s">
        <v>21</v>
      </c>
      <c r="D21" s="57"/>
      <c r="E21" s="57"/>
      <c r="F21" s="57"/>
      <c r="G21" s="57"/>
      <c r="H21" s="63"/>
    </row>
    <row r="22" spans="1:21" x14ac:dyDescent="0.25">
      <c r="A22" s="71" t="s">
        <v>47</v>
      </c>
      <c r="B22" s="72"/>
      <c r="C22" s="72" t="s">
        <v>77</v>
      </c>
      <c r="D22" s="72"/>
      <c r="E22" s="72"/>
      <c r="F22" s="72"/>
      <c r="G22" s="72"/>
      <c r="H22" s="72"/>
    </row>
    <row r="23" spans="1:21" x14ac:dyDescent="0.25">
      <c r="A23" s="71" t="s">
        <v>48</v>
      </c>
      <c r="B23" s="72"/>
      <c r="C23" s="72" t="s">
        <v>78</v>
      </c>
      <c r="D23" s="72"/>
      <c r="E23" s="72"/>
      <c r="F23" s="72"/>
      <c r="G23" s="72"/>
      <c r="H23" s="72"/>
    </row>
    <row r="24" spans="1:21" x14ac:dyDescent="0.25">
      <c r="A24" s="64" t="s">
        <v>54</v>
      </c>
      <c r="B24" s="63"/>
      <c r="C24" s="62" t="s">
        <v>79</v>
      </c>
      <c r="D24" s="57"/>
      <c r="E24" s="57"/>
      <c r="F24" s="57"/>
      <c r="G24" s="57"/>
      <c r="H24" s="63"/>
    </row>
    <row r="25" spans="1:21" x14ac:dyDescent="0.25">
      <c r="A25" s="64" t="s">
        <v>55</v>
      </c>
      <c r="B25" s="63"/>
      <c r="C25" s="62" t="s">
        <v>22</v>
      </c>
      <c r="D25" s="57"/>
      <c r="E25" s="57"/>
      <c r="F25" s="57"/>
      <c r="G25" s="57"/>
      <c r="H25" s="63"/>
    </row>
    <row r="26" spans="1:21" x14ac:dyDescent="0.25">
      <c r="A26" s="71" t="s">
        <v>57</v>
      </c>
      <c r="B26" s="72"/>
      <c r="C26" s="72" t="s">
        <v>28</v>
      </c>
      <c r="D26" s="72"/>
      <c r="E26" s="72"/>
      <c r="F26" s="72"/>
      <c r="G26" s="72"/>
      <c r="H26" s="72"/>
    </row>
    <row r="27" spans="1:21" x14ac:dyDescent="0.25">
      <c r="A27" s="11"/>
      <c r="B27" s="12"/>
      <c r="C27" s="12"/>
      <c r="D27" s="13"/>
      <c r="E27" s="12"/>
      <c r="F27" s="12"/>
      <c r="G27" s="12"/>
      <c r="H27" s="12"/>
    </row>
    <row r="28" spans="1:21" ht="21" x14ac:dyDescent="0.35">
      <c r="A28" s="73" t="s">
        <v>49</v>
      </c>
      <c r="B28" s="74"/>
      <c r="C28"/>
      <c r="D28"/>
      <c r="E28"/>
      <c r="F28"/>
      <c r="G28"/>
      <c r="H28"/>
    </row>
    <row r="29" spans="1:21" ht="24.95" customHeight="1" thickBot="1" x14ac:dyDescent="0.3">
      <c r="A29" s="75" t="s">
        <v>50</v>
      </c>
      <c r="B29" s="76"/>
      <c r="C29" s="76"/>
      <c r="D29" s="76"/>
      <c r="E29" s="76"/>
      <c r="F29" s="14"/>
      <c r="G29" s="14"/>
      <c r="H29" s="14"/>
    </row>
    <row r="30" spans="1:21" s="5" customFormat="1" ht="32.25" customHeight="1" thickBot="1" x14ac:dyDescent="0.3">
      <c r="A30" s="93" t="s">
        <v>19</v>
      </c>
      <c r="B30" s="94"/>
      <c r="C30" s="6" t="s">
        <v>0</v>
      </c>
      <c r="D30" s="6" t="s">
        <v>2</v>
      </c>
      <c r="E30" s="6" t="s">
        <v>3</v>
      </c>
      <c r="F30" s="6" t="s">
        <v>13</v>
      </c>
      <c r="G30" s="6" t="s">
        <v>12</v>
      </c>
      <c r="H30" s="6" t="s">
        <v>8</v>
      </c>
      <c r="I30" s="6" t="s">
        <v>14</v>
      </c>
      <c r="J30" s="6" t="s">
        <v>16</v>
      </c>
      <c r="K30" s="6" t="s">
        <v>9</v>
      </c>
      <c r="L30" s="6" t="s">
        <v>6</v>
      </c>
      <c r="M30" s="23" t="s">
        <v>5</v>
      </c>
      <c r="N30" s="6" t="s">
        <v>7</v>
      </c>
      <c r="O30" s="23" t="s">
        <v>4</v>
      </c>
      <c r="P30" s="23" t="s">
        <v>10</v>
      </c>
      <c r="Q30" s="23" t="s">
        <v>11</v>
      </c>
      <c r="R30" s="23" t="s">
        <v>15</v>
      </c>
      <c r="S30" s="6" t="s">
        <v>24</v>
      </c>
      <c r="T30" s="91" t="s">
        <v>23</v>
      </c>
      <c r="U30" s="91" t="s">
        <v>58</v>
      </c>
    </row>
    <row r="31" spans="1:21" x14ac:dyDescent="0.25">
      <c r="A31" s="95" t="s">
        <v>97</v>
      </c>
      <c r="B31" s="96"/>
      <c r="C31" s="19" t="s">
        <v>0</v>
      </c>
      <c r="D31" s="19" t="s">
        <v>18</v>
      </c>
      <c r="E31" s="19" t="s">
        <v>18</v>
      </c>
      <c r="F31" s="19" t="s">
        <v>18</v>
      </c>
      <c r="G31" s="19" t="s">
        <v>18</v>
      </c>
      <c r="H31" s="19" t="s">
        <v>18</v>
      </c>
      <c r="I31" s="19" t="s">
        <v>18</v>
      </c>
      <c r="J31" s="19" t="s">
        <v>18</v>
      </c>
      <c r="K31" s="19" t="s">
        <v>18</v>
      </c>
      <c r="L31" s="19" t="s">
        <v>18</v>
      </c>
      <c r="M31" s="19" t="s">
        <v>18</v>
      </c>
      <c r="N31" s="19" t="s">
        <v>18</v>
      </c>
      <c r="O31" s="19" t="s">
        <v>18</v>
      </c>
      <c r="P31" s="19" t="s">
        <v>18</v>
      </c>
      <c r="Q31" s="19" t="s">
        <v>18</v>
      </c>
      <c r="R31" s="19" t="s">
        <v>18</v>
      </c>
      <c r="S31" s="19" t="s">
        <v>17</v>
      </c>
      <c r="T31" s="92"/>
      <c r="U31" s="92"/>
    </row>
    <row r="32" spans="1:21" x14ac:dyDescent="0.25">
      <c r="A32" s="41" t="s">
        <v>99</v>
      </c>
      <c r="B32" s="41"/>
      <c r="C32" s="20" t="s">
        <v>1</v>
      </c>
      <c r="D32" s="20"/>
      <c r="E32" s="20">
        <v>1</v>
      </c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40">
        <f t="shared" ref="S32:S64" si="0">SUM(D32:R32)</f>
        <v>1</v>
      </c>
      <c r="T32" s="33"/>
      <c r="U32" s="33">
        <f t="shared" ref="U32:U64" si="1">ROUND(S32*T32,2)</f>
        <v>0</v>
      </c>
    </row>
    <row r="33" spans="1:21" x14ac:dyDescent="0.25">
      <c r="A33" s="41" t="s">
        <v>98</v>
      </c>
      <c r="B33" s="41"/>
      <c r="C33" s="20" t="s">
        <v>1</v>
      </c>
      <c r="D33" s="20"/>
      <c r="E33" s="20"/>
      <c r="F33" s="20">
        <v>1</v>
      </c>
      <c r="G33" s="20"/>
      <c r="H33" s="20"/>
      <c r="I33" s="20"/>
      <c r="J33" s="20">
        <v>1</v>
      </c>
      <c r="K33" s="20"/>
      <c r="L33" s="20"/>
      <c r="M33" s="20">
        <v>1</v>
      </c>
      <c r="N33" s="20"/>
      <c r="O33" s="20"/>
      <c r="P33" s="20"/>
      <c r="Q33" s="20"/>
      <c r="R33" s="20"/>
      <c r="S33" s="40">
        <f t="shared" si="0"/>
        <v>3</v>
      </c>
      <c r="T33" s="33"/>
      <c r="U33" s="33">
        <f t="shared" si="1"/>
        <v>0</v>
      </c>
    </row>
    <row r="34" spans="1:21" x14ac:dyDescent="0.25">
      <c r="A34" s="41" t="s">
        <v>100</v>
      </c>
      <c r="B34" s="41"/>
      <c r="C34" s="20" t="s">
        <v>1</v>
      </c>
      <c r="D34" s="20">
        <v>2</v>
      </c>
      <c r="E34" s="20"/>
      <c r="F34" s="20"/>
      <c r="G34" s="20"/>
      <c r="H34" s="20"/>
      <c r="I34" s="20"/>
      <c r="J34" s="20"/>
      <c r="K34" s="20"/>
      <c r="L34" s="20"/>
      <c r="M34" s="20">
        <v>1</v>
      </c>
      <c r="N34" s="20"/>
      <c r="O34" s="20"/>
      <c r="P34" s="20"/>
      <c r="Q34" s="20"/>
      <c r="R34" s="20"/>
      <c r="S34" s="40">
        <f t="shared" si="0"/>
        <v>3</v>
      </c>
      <c r="T34" s="33"/>
      <c r="U34" s="33">
        <f t="shared" si="1"/>
        <v>0</v>
      </c>
    </row>
    <row r="35" spans="1:21" x14ac:dyDescent="0.25">
      <c r="A35" s="69" t="s">
        <v>84</v>
      </c>
      <c r="B35" s="70"/>
      <c r="C35" s="20" t="s">
        <v>1</v>
      </c>
      <c r="D35" s="20"/>
      <c r="E35" s="20"/>
      <c r="F35" s="20"/>
      <c r="G35" s="20"/>
      <c r="H35" s="20"/>
      <c r="I35" s="20"/>
      <c r="J35" s="20"/>
      <c r="K35" s="20"/>
      <c r="L35" s="20"/>
      <c r="M35" s="20">
        <v>1</v>
      </c>
      <c r="N35" s="20"/>
      <c r="O35" s="20"/>
      <c r="P35" s="20">
        <v>2</v>
      </c>
      <c r="Q35" s="20"/>
      <c r="R35" s="20"/>
      <c r="S35" s="40">
        <f t="shared" si="0"/>
        <v>3</v>
      </c>
      <c r="T35" s="33"/>
      <c r="U35" s="33">
        <f t="shared" si="1"/>
        <v>0</v>
      </c>
    </row>
    <row r="36" spans="1:21" x14ac:dyDescent="0.25">
      <c r="A36" s="65" t="s">
        <v>83</v>
      </c>
      <c r="B36" s="66"/>
      <c r="C36" s="19" t="s">
        <v>0</v>
      </c>
      <c r="D36" s="19" t="s">
        <v>18</v>
      </c>
      <c r="E36" s="19" t="s">
        <v>18</v>
      </c>
      <c r="F36" s="19" t="s">
        <v>18</v>
      </c>
      <c r="G36" s="19" t="s">
        <v>18</v>
      </c>
      <c r="H36" s="19" t="s">
        <v>18</v>
      </c>
      <c r="I36" s="19" t="s">
        <v>18</v>
      </c>
      <c r="J36" s="19" t="s">
        <v>18</v>
      </c>
      <c r="K36" s="19" t="s">
        <v>18</v>
      </c>
      <c r="L36" s="19" t="s">
        <v>18</v>
      </c>
      <c r="M36" s="19" t="s">
        <v>18</v>
      </c>
      <c r="N36" s="19" t="s">
        <v>18</v>
      </c>
      <c r="O36" s="19" t="s">
        <v>18</v>
      </c>
      <c r="P36" s="19" t="s">
        <v>18</v>
      </c>
      <c r="Q36" s="19" t="s">
        <v>18</v>
      </c>
      <c r="R36" s="19" t="s">
        <v>18</v>
      </c>
      <c r="S36" s="19"/>
      <c r="T36" s="34"/>
      <c r="U36" s="34"/>
    </row>
    <row r="37" spans="1:21" x14ac:dyDescent="0.25">
      <c r="A37" s="67" t="s">
        <v>80</v>
      </c>
      <c r="B37" s="68"/>
      <c r="C37" s="20" t="s">
        <v>1</v>
      </c>
      <c r="D37" s="20">
        <v>5</v>
      </c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40">
        <f t="shared" si="0"/>
        <v>5</v>
      </c>
      <c r="T37" s="33"/>
      <c r="U37" s="33">
        <f t="shared" si="1"/>
        <v>0</v>
      </c>
    </row>
    <row r="38" spans="1:21" x14ac:dyDescent="0.25">
      <c r="A38" s="56" t="s">
        <v>67</v>
      </c>
      <c r="B38" s="57"/>
      <c r="C38" s="19" t="s">
        <v>0</v>
      </c>
      <c r="D38" s="19" t="s">
        <v>18</v>
      </c>
      <c r="E38" s="19" t="s">
        <v>18</v>
      </c>
      <c r="F38" s="19" t="s">
        <v>18</v>
      </c>
      <c r="G38" s="19" t="s">
        <v>18</v>
      </c>
      <c r="H38" s="19" t="s">
        <v>18</v>
      </c>
      <c r="I38" s="19" t="s">
        <v>18</v>
      </c>
      <c r="J38" s="19" t="s">
        <v>18</v>
      </c>
      <c r="K38" s="19" t="s">
        <v>18</v>
      </c>
      <c r="L38" s="19" t="s">
        <v>18</v>
      </c>
      <c r="M38" s="19" t="s">
        <v>18</v>
      </c>
      <c r="N38" s="19" t="s">
        <v>18</v>
      </c>
      <c r="O38" s="19" t="s">
        <v>18</v>
      </c>
      <c r="P38" s="19" t="s">
        <v>18</v>
      </c>
      <c r="Q38" s="19" t="s">
        <v>18</v>
      </c>
      <c r="R38" s="19" t="s">
        <v>18</v>
      </c>
      <c r="S38" s="19"/>
      <c r="T38" s="34"/>
      <c r="U38" s="34"/>
    </row>
    <row r="39" spans="1:21" x14ac:dyDescent="0.25">
      <c r="A39" s="97" t="s">
        <v>68</v>
      </c>
      <c r="B39" s="57"/>
      <c r="C39" s="20" t="s">
        <v>1</v>
      </c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>
        <v>5</v>
      </c>
      <c r="O39" s="20"/>
      <c r="P39" s="20"/>
      <c r="Q39" s="20">
        <v>2</v>
      </c>
      <c r="R39" s="20"/>
      <c r="S39" s="40">
        <f t="shared" si="0"/>
        <v>7</v>
      </c>
      <c r="T39" s="35"/>
      <c r="U39" s="33">
        <f t="shared" si="1"/>
        <v>0</v>
      </c>
    </row>
    <row r="40" spans="1:21" x14ac:dyDescent="0.25">
      <c r="A40" s="54" t="s">
        <v>69</v>
      </c>
      <c r="B40" s="55"/>
      <c r="C40" s="20" t="s">
        <v>1</v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>
        <v>1</v>
      </c>
      <c r="Q40" s="20"/>
      <c r="R40" s="20"/>
      <c r="S40" s="40">
        <f t="shared" si="0"/>
        <v>1</v>
      </c>
      <c r="T40" s="35"/>
      <c r="U40" s="33">
        <f t="shared" si="1"/>
        <v>0</v>
      </c>
    </row>
    <row r="41" spans="1:21" x14ac:dyDescent="0.25">
      <c r="A41" s="67" t="s">
        <v>85</v>
      </c>
      <c r="B41" s="68"/>
      <c r="C41" s="20" t="s">
        <v>1</v>
      </c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>
        <v>1</v>
      </c>
      <c r="O41" s="29"/>
      <c r="P41" s="29"/>
      <c r="Q41" s="29"/>
      <c r="R41" s="29"/>
      <c r="S41" s="40">
        <f t="shared" si="0"/>
        <v>1</v>
      </c>
      <c r="T41" s="35"/>
      <c r="U41" s="33">
        <f t="shared" si="1"/>
        <v>0</v>
      </c>
    </row>
    <row r="42" spans="1:21" ht="45.75" customHeight="1" x14ac:dyDescent="0.25">
      <c r="A42" s="89" t="s">
        <v>96</v>
      </c>
      <c r="B42" s="90"/>
      <c r="C42" s="20" t="s">
        <v>1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>
        <v>1</v>
      </c>
      <c r="Q42" s="29"/>
      <c r="R42" s="29"/>
      <c r="S42" s="40">
        <f t="shared" si="0"/>
        <v>1</v>
      </c>
      <c r="T42" s="35"/>
      <c r="U42" s="33">
        <f t="shared" si="1"/>
        <v>0</v>
      </c>
    </row>
    <row r="43" spans="1:21" ht="15" customHeight="1" x14ac:dyDescent="0.25">
      <c r="A43" s="99" t="s">
        <v>86</v>
      </c>
      <c r="B43" s="100"/>
      <c r="C43" s="20" t="s">
        <v>1</v>
      </c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>
        <v>1</v>
      </c>
      <c r="O43" s="29"/>
      <c r="P43" s="29"/>
      <c r="Q43" s="29"/>
      <c r="R43" s="29"/>
      <c r="S43" s="40">
        <f t="shared" si="0"/>
        <v>1</v>
      </c>
      <c r="T43" s="35"/>
      <c r="U43" s="33">
        <f t="shared" si="1"/>
        <v>0</v>
      </c>
    </row>
    <row r="44" spans="1:21" x14ac:dyDescent="0.25">
      <c r="A44" s="56" t="s">
        <v>70</v>
      </c>
      <c r="B44" s="57"/>
      <c r="C44" s="19" t="s">
        <v>0</v>
      </c>
      <c r="D44" s="30" t="s">
        <v>18</v>
      </c>
      <c r="E44" s="30" t="s">
        <v>18</v>
      </c>
      <c r="F44" s="30" t="s">
        <v>18</v>
      </c>
      <c r="G44" s="30" t="s">
        <v>18</v>
      </c>
      <c r="H44" s="30" t="s">
        <v>18</v>
      </c>
      <c r="I44" s="30" t="s">
        <v>18</v>
      </c>
      <c r="J44" s="30" t="s">
        <v>18</v>
      </c>
      <c r="K44" s="30" t="s">
        <v>18</v>
      </c>
      <c r="L44" s="30" t="s">
        <v>18</v>
      </c>
      <c r="M44" s="30" t="s">
        <v>18</v>
      </c>
      <c r="N44" s="30" t="s">
        <v>18</v>
      </c>
      <c r="O44" s="30" t="s">
        <v>18</v>
      </c>
      <c r="P44" s="30" t="s">
        <v>18</v>
      </c>
      <c r="Q44" s="30" t="s">
        <v>18</v>
      </c>
      <c r="R44" s="30" t="s">
        <v>18</v>
      </c>
      <c r="S44" s="19"/>
      <c r="T44" s="34"/>
      <c r="U44" s="34"/>
    </row>
    <row r="45" spans="1:21" s="22" customFormat="1" x14ac:dyDescent="0.25">
      <c r="A45" s="45" t="s">
        <v>87</v>
      </c>
      <c r="B45" s="46"/>
      <c r="C45" s="36" t="s">
        <v>1</v>
      </c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>
        <v>5</v>
      </c>
      <c r="P45" s="31"/>
      <c r="Q45" s="31"/>
      <c r="R45" s="31"/>
      <c r="S45" s="40">
        <f t="shared" si="0"/>
        <v>5</v>
      </c>
      <c r="T45" s="35"/>
      <c r="U45" s="33">
        <f t="shared" si="1"/>
        <v>0</v>
      </c>
    </row>
    <row r="46" spans="1:21" x14ac:dyDescent="0.25">
      <c r="A46" s="98" t="s">
        <v>72</v>
      </c>
      <c r="B46" s="57"/>
      <c r="C46" s="20" t="s">
        <v>1</v>
      </c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>
        <v>5</v>
      </c>
      <c r="P46" s="29"/>
      <c r="Q46" s="29"/>
      <c r="R46" s="29"/>
      <c r="S46" s="40">
        <f t="shared" si="0"/>
        <v>5</v>
      </c>
      <c r="T46" s="33"/>
      <c r="U46" s="33">
        <f t="shared" si="1"/>
        <v>0</v>
      </c>
    </row>
    <row r="47" spans="1:21" ht="59.25" customHeight="1" x14ac:dyDescent="0.25">
      <c r="A47" s="47" t="s">
        <v>89</v>
      </c>
      <c r="B47" s="48"/>
      <c r="C47" s="40" t="s">
        <v>1</v>
      </c>
      <c r="D47" s="29">
        <v>1</v>
      </c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40">
        <f t="shared" si="0"/>
        <v>1</v>
      </c>
      <c r="T47" s="33"/>
      <c r="U47" s="33">
        <f t="shared" si="1"/>
        <v>0</v>
      </c>
    </row>
    <row r="48" spans="1:21" x14ac:dyDescent="0.25">
      <c r="A48" s="45" t="s">
        <v>90</v>
      </c>
      <c r="B48" s="88"/>
      <c r="C48" s="40" t="s">
        <v>1</v>
      </c>
      <c r="D48" s="32">
        <v>5</v>
      </c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40">
        <f t="shared" si="0"/>
        <v>5</v>
      </c>
      <c r="T48" s="33"/>
      <c r="U48" s="33">
        <f t="shared" si="1"/>
        <v>0</v>
      </c>
    </row>
    <row r="49" spans="1:23" x14ac:dyDescent="0.25">
      <c r="A49" s="45" t="s">
        <v>91</v>
      </c>
      <c r="B49" s="88"/>
      <c r="C49" s="40" t="s">
        <v>1</v>
      </c>
      <c r="D49" s="32">
        <v>5</v>
      </c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40">
        <f t="shared" si="0"/>
        <v>5</v>
      </c>
      <c r="T49" s="33"/>
      <c r="U49" s="33">
        <f t="shared" si="1"/>
        <v>0</v>
      </c>
    </row>
    <row r="50" spans="1:23" x14ac:dyDescent="0.25">
      <c r="A50" s="45" t="s">
        <v>92</v>
      </c>
      <c r="B50" s="88"/>
      <c r="C50" s="40" t="s">
        <v>1</v>
      </c>
      <c r="D50" s="32">
        <v>5</v>
      </c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40">
        <f t="shared" si="0"/>
        <v>5</v>
      </c>
      <c r="T50" s="33"/>
      <c r="U50" s="33">
        <f t="shared" si="1"/>
        <v>0</v>
      </c>
    </row>
    <row r="51" spans="1:23" x14ac:dyDescent="0.25">
      <c r="A51" s="59" t="s">
        <v>94</v>
      </c>
      <c r="B51" s="59"/>
      <c r="C51" s="40" t="s">
        <v>1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>
        <v>1</v>
      </c>
      <c r="O51" s="32"/>
      <c r="P51" s="32"/>
      <c r="Q51" s="32"/>
      <c r="R51" s="32"/>
      <c r="S51" s="40">
        <f t="shared" si="0"/>
        <v>1</v>
      </c>
      <c r="T51" s="33"/>
      <c r="U51" s="33">
        <f t="shared" si="1"/>
        <v>0</v>
      </c>
    </row>
    <row r="52" spans="1:23" x14ac:dyDescent="0.25">
      <c r="A52" s="59" t="s">
        <v>95</v>
      </c>
      <c r="B52" s="59"/>
      <c r="C52" s="40" t="s">
        <v>1</v>
      </c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>
        <v>2</v>
      </c>
      <c r="O52" s="32"/>
      <c r="P52" s="32"/>
      <c r="Q52" s="32"/>
      <c r="R52" s="32"/>
      <c r="S52" s="40">
        <f t="shared" si="0"/>
        <v>2</v>
      </c>
      <c r="T52" s="33"/>
      <c r="U52" s="33">
        <f t="shared" si="1"/>
        <v>0</v>
      </c>
    </row>
    <row r="53" spans="1:23" ht="46.5" customHeight="1" x14ac:dyDescent="0.25">
      <c r="A53" s="47" t="s">
        <v>74</v>
      </c>
      <c r="B53" s="53"/>
      <c r="C53" s="20" t="s">
        <v>1</v>
      </c>
      <c r="D53" s="32">
        <v>4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40">
        <f t="shared" si="0"/>
        <v>4</v>
      </c>
      <c r="T53" s="33"/>
      <c r="U53" s="33">
        <f t="shared" si="1"/>
        <v>0</v>
      </c>
    </row>
    <row r="54" spans="1:23" x14ac:dyDescent="0.25">
      <c r="A54" s="56" t="s">
        <v>59</v>
      </c>
      <c r="B54" s="57"/>
      <c r="C54" s="19" t="s">
        <v>0</v>
      </c>
      <c r="D54" s="19" t="s">
        <v>18</v>
      </c>
      <c r="E54" s="19" t="s">
        <v>18</v>
      </c>
      <c r="F54" s="19" t="s">
        <v>18</v>
      </c>
      <c r="G54" s="19" t="s">
        <v>18</v>
      </c>
      <c r="H54" s="19" t="s">
        <v>18</v>
      </c>
      <c r="I54" s="19" t="s">
        <v>18</v>
      </c>
      <c r="J54" s="19" t="s">
        <v>18</v>
      </c>
      <c r="K54" s="19" t="s">
        <v>18</v>
      </c>
      <c r="L54" s="19" t="s">
        <v>18</v>
      </c>
      <c r="M54" s="19" t="s">
        <v>18</v>
      </c>
      <c r="N54" s="19" t="s">
        <v>18</v>
      </c>
      <c r="O54" s="19" t="s">
        <v>18</v>
      </c>
      <c r="P54" s="19" t="s">
        <v>18</v>
      </c>
      <c r="Q54" s="19" t="s">
        <v>18</v>
      </c>
      <c r="R54" s="19" t="s">
        <v>18</v>
      </c>
      <c r="S54" s="21"/>
      <c r="T54" s="34"/>
      <c r="U54" s="34"/>
    </row>
    <row r="55" spans="1:23" s="22" customFormat="1" ht="57.75" customHeight="1" x14ac:dyDescent="0.25">
      <c r="A55" s="60" t="s">
        <v>93</v>
      </c>
      <c r="B55" s="61"/>
      <c r="C55" s="37" t="s">
        <v>1</v>
      </c>
      <c r="D55" s="37">
        <v>2</v>
      </c>
      <c r="E55" s="37"/>
      <c r="F55" s="37"/>
      <c r="G55" s="37"/>
      <c r="H55" s="37"/>
      <c r="I55" s="37"/>
      <c r="J55" s="37"/>
      <c r="K55" s="37"/>
      <c r="L55" s="37"/>
      <c r="M55" s="37"/>
      <c r="N55" s="37">
        <v>1</v>
      </c>
      <c r="O55" s="37"/>
      <c r="P55" s="37"/>
      <c r="Q55" s="37"/>
      <c r="R55" s="37"/>
      <c r="S55" s="40">
        <f t="shared" si="0"/>
        <v>3</v>
      </c>
      <c r="T55" s="35"/>
      <c r="U55" s="33">
        <f t="shared" si="1"/>
        <v>0</v>
      </c>
    </row>
    <row r="56" spans="1:23" x14ac:dyDescent="0.25">
      <c r="A56" s="54" t="s">
        <v>60</v>
      </c>
      <c r="B56" s="55"/>
      <c r="C56" s="20" t="s">
        <v>1</v>
      </c>
      <c r="D56" s="20"/>
      <c r="E56" s="20"/>
      <c r="F56" s="20"/>
      <c r="G56" s="20"/>
      <c r="H56" s="20"/>
      <c r="I56" s="20">
        <v>10</v>
      </c>
      <c r="J56" s="20"/>
      <c r="K56" s="20"/>
      <c r="L56" s="20">
        <v>1</v>
      </c>
      <c r="M56" s="27"/>
      <c r="N56" s="20"/>
      <c r="O56" s="27">
        <v>10</v>
      </c>
      <c r="P56" s="27"/>
      <c r="Q56" s="27"/>
      <c r="R56" s="27"/>
      <c r="S56" s="40">
        <f t="shared" si="0"/>
        <v>21</v>
      </c>
      <c r="T56" s="33"/>
      <c r="U56" s="33">
        <f t="shared" si="1"/>
        <v>0</v>
      </c>
    </row>
    <row r="57" spans="1:23" x14ac:dyDescent="0.25">
      <c r="A57" s="54" t="s">
        <v>62</v>
      </c>
      <c r="B57" s="55"/>
      <c r="C57" s="20" t="s">
        <v>1</v>
      </c>
      <c r="D57" s="20">
        <v>10</v>
      </c>
      <c r="E57" s="20"/>
      <c r="F57" s="20"/>
      <c r="G57" s="20"/>
      <c r="H57" s="20">
        <v>2</v>
      </c>
      <c r="I57" s="20"/>
      <c r="J57" s="20">
        <v>2</v>
      </c>
      <c r="K57" s="20"/>
      <c r="L57" s="20">
        <v>1</v>
      </c>
      <c r="M57" s="27"/>
      <c r="N57" s="20"/>
      <c r="O57" s="27">
        <v>10</v>
      </c>
      <c r="P57" s="27"/>
      <c r="Q57" s="27">
        <v>5</v>
      </c>
      <c r="R57" s="27"/>
      <c r="S57" s="40">
        <f t="shared" si="0"/>
        <v>30</v>
      </c>
      <c r="T57" s="33"/>
      <c r="U57" s="33">
        <f t="shared" si="1"/>
        <v>0</v>
      </c>
    </row>
    <row r="58" spans="1:23" x14ac:dyDescent="0.25">
      <c r="A58" s="54" t="s">
        <v>61</v>
      </c>
      <c r="B58" s="55"/>
      <c r="C58" s="20" t="s">
        <v>1</v>
      </c>
      <c r="D58" s="29"/>
      <c r="E58" s="29"/>
      <c r="F58" s="29"/>
      <c r="G58" s="29">
        <v>4</v>
      </c>
      <c r="H58" s="29"/>
      <c r="I58" s="29"/>
      <c r="J58" s="29"/>
      <c r="K58" s="29"/>
      <c r="L58" s="29"/>
      <c r="M58" s="31"/>
      <c r="N58" s="29"/>
      <c r="O58" s="31"/>
      <c r="P58" s="31"/>
      <c r="Q58" s="31"/>
      <c r="R58" s="31"/>
      <c r="S58" s="40">
        <f t="shared" si="0"/>
        <v>4</v>
      </c>
      <c r="T58" s="33"/>
      <c r="U58" s="33">
        <f t="shared" si="1"/>
        <v>0</v>
      </c>
    </row>
    <row r="59" spans="1:23" x14ac:dyDescent="0.25">
      <c r="A59" s="54" t="s">
        <v>71</v>
      </c>
      <c r="B59" s="55"/>
      <c r="C59" s="20" t="s">
        <v>1</v>
      </c>
      <c r="D59" s="29"/>
      <c r="E59" s="29"/>
      <c r="F59" s="29">
        <v>12</v>
      </c>
      <c r="G59" s="29">
        <v>6</v>
      </c>
      <c r="H59" s="29"/>
      <c r="I59" s="29"/>
      <c r="J59" s="29"/>
      <c r="K59" s="29"/>
      <c r="L59" s="29"/>
      <c r="M59" s="31"/>
      <c r="N59" s="29"/>
      <c r="O59" s="31"/>
      <c r="P59" s="31">
        <v>1</v>
      </c>
      <c r="Q59" s="31">
        <v>3</v>
      </c>
      <c r="R59" s="31"/>
      <c r="S59" s="40">
        <f t="shared" si="0"/>
        <v>22</v>
      </c>
      <c r="T59" s="33"/>
      <c r="U59" s="33">
        <f t="shared" si="1"/>
        <v>0</v>
      </c>
    </row>
    <row r="60" spans="1:23" x14ac:dyDescent="0.25">
      <c r="A60" s="54" t="s">
        <v>73</v>
      </c>
      <c r="B60" s="55"/>
      <c r="C60" s="20" t="s">
        <v>1</v>
      </c>
      <c r="D60" s="29"/>
      <c r="E60" s="29"/>
      <c r="F60" s="29"/>
      <c r="G60" s="29">
        <v>2</v>
      </c>
      <c r="H60" s="29"/>
      <c r="I60" s="29"/>
      <c r="J60" s="29"/>
      <c r="K60" s="29"/>
      <c r="L60" s="29"/>
      <c r="M60" s="31"/>
      <c r="N60" s="29"/>
      <c r="O60" s="31"/>
      <c r="P60" s="31"/>
      <c r="Q60" s="31"/>
      <c r="R60" s="31"/>
      <c r="S60" s="40">
        <f t="shared" si="0"/>
        <v>2</v>
      </c>
      <c r="T60" s="33"/>
      <c r="U60" s="33">
        <f t="shared" si="1"/>
        <v>0</v>
      </c>
    </row>
    <row r="61" spans="1:23" x14ac:dyDescent="0.25">
      <c r="A61" s="49" t="s">
        <v>81</v>
      </c>
      <c r="B61" s="50"/>
      <c r="C61" s="20" t="s">
        <v>1</v>
      </c>
      <c r="D61" s="20"/>
      <c r="E61" s="20"/>
      <c r="F61" s="20"/>
      <c r="G61" s="20"/>
      <c r="H61" s="20"/>
      <c r="I61" s="20"/>
      <c r="J61" s="20"/>
      <c r="K61" s="20"/>
      <c r="L61" s="20"/>
      <c r="M61" s="27"/>
      <c r="N61" s="20"/>
      <c r="O61" s="27"/>
      <c r="P61" s="27">
        <v>1</v>
      </c>
      <c r="Q61" s="27"/>
      <c r="R61" s="27"/>
      <c r="S61" s="40">
        <f t="shared" si="0"/>
        <v>1</v>
      </c>
      <c r="T61" s="33"/>
      <c r="U61" s="33">
        <f t="shared" si="1"/>
        <v>0</v>
      </c>
    </row>
    <row r="62" spans="1:23" x14ac:dyDescent="0.25">
      <c r="A62" s="49" t="s">
        <v>102</v>
      </c>
      <c r="B62" s="58"/>
      <c r="C62" s="40" t="s">
        <v>1</v>
      </c>
      <c r="D62" s="40">
        <v>3</v>
      </c>
      <c r="E62" s="40"/>
      <c r="F62" s="40"/>
      <c r="G62" s="40"/>
      <c r="H62" s="40"/>
      <c r="I62" s="40"/>
      <c r="J62" s="40"/>
      <c r="K62" s="40"/>
      <c r="L62" s="40"/>
      <c r="M62" s="39"/>
      <c r="N62" s="40"/>
      <c r="O62" s="39"/>
      <c r="P62" s="40">
        <v>1</v>
      </c>
      <c r="Q62" s="39"/>
      <c r="R62" s="39"/>
      <c r="S62" s="40">
        <f t="shared" si="0"/>
        <v>4</v>
      </c>
      <c r="T62" s="33"/>
      <c r="U62" s="33">
        <f t="shared" si="1"/>
        <v>0</v>
      </c>
    </row>
    <row r="63" spans="1:23" ht="33" customHeight="1" thickBot="1" x14ac:dyDescent="0.3">
      <c r="A63" s="51" t="s">
        <v>82</v>
      </c>
      <c r="B63" s="52"/>
      <c r="C63" s="20" t="s">
        <v>1</v>
      </c>
      <c r="D63" s="20"/>
      <c r="E63" s="20"/>
      <c r="F63" s="20"/>
      <c r="G63" s="20"/>
      <c r="H63" s="20"/>
      <c r="I63" s="39">
        <v>1</v>
      </c>
      <c r="J63" s="20"/>
      <c r="K63" s="20"/>
      <c r="L63" s="20"/>
      <c r="M63" s="27"/>
      <c r="N63" s="20"/>
      <c r="O63" s="27"/>
      <c r="P63" s="27">
        <v>1</v>
      </c>
      <c r="Q63" s="27"/>
      <c r="R63" s="27"/>
      <c r="S63" s="40">
        <f t="shared" si="0"/>
        <v>2</v>
      </c>
      <c r="T63" s="33"/>
      <c r="U63" s="33">
        <f t="shared" si="1"/>
        <v>0</v>
      </c>
    </row>
    <row r="64" spans="1:23" ht="33" customHeight="1" thickBot="1" x14ac:dyDescent="0.3">
      <c r="A64" s="43" t="s">
        <v>88</v>
      </c>
      <c r="B64" s="44"/>
      <c r="C64" s="36" t="s">
        <v>1</v>
      </c>
      <c r="D64" s="36"/>
      <c r="E64" s="36"/>
      <c r="F64" s="36"/>
      <c r="G64" s="36"/>
      <c r="H64" s="36"/>
      <c r="I64" s="39">
        <v>1</v>
      </c>
      <c r="J64" s="36"/>
      <c r="K64" s="36"/>
      <c r="L64" s="36"/>
      <c r="M64" s="37"/>
      <c r="N64" s="36"/>
      <c r="O64" s="37"/>
      <c r="P64" s="37">
        <v>1</v>
      </c>
      <c r="Q64" s="37"/>
      <c r="R64" s="37"/>
      <c r="S64" s="40">
        <f t="shared" si="0"/>
        <v>2</v>
      </c>
      <c r="T64" s="33"/>
      <c r="U64" s="33">
        <f t="shared" si="1"/>
        <v>0</v>
      </c>
      <c r="V64" s="28" t="s">
        <v>63</v>
      </c>
      <c r="W64" s="42" t="s">
        <v>101</v>
      </c>
    </row>
    <row r="65" spans="2:23" ht="16.5" thickBot="1" x14ac:dyDescent="0.3"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24"/>
      <c r="N65" s="15"/>
      <c r="O65" s="24"/>
      <c r="P65" s="24"/>
      <c r="Q65" s="24"/>
      <c r="R65" s="24"/>
      <c r="S65" s="18"/>
      <c r="T65" s="25" t="s">
        <v>65</v>
      </c>
      <c r="U65" s="26">
        <f t="array" ref="U65">SUM(ROUND(U32:U64,2))</f>
        <v>0</v>
      </c>
      <c r="V65" s="16">
        <f>ROUND(U65*0.21,2)</f>
        <v>0</v>
      </c>
      <c r="W65" s="17">
        <f>ROUND(U65+V65,2)</f>
        <v>0</v>
      </c>
    </row>
    <row r="68" spans="2:23" x14ac:dyDescent="0.25">
      <c r="B68" s="38"/>
    </row>
    <row r="69" spans="2:23" x14ac:dyDescent="0.25">
      <c r="B69" s="38"/>
    </row>
    <row r="70" spans="2:23" x14ac:dyDescent="0.25">
      <c r="E70" s="7"/>
    </row>
  </sheetData>
  <mergeCells count="75">
    <mergeCell ref="A48:B48"/>
    <mergeCell ref="A49:B49"/>
    <mergeCell ref="A50:B50"/>
    <mergeCell ref="A42:B42"/>
    <mergeCell ref="U30:U31"/>
    <mergeCell ref="A30:B30"/>
    <mergeCell ref="A31:B31"/>
    <mergeCell ref="A39:B39"/>
    <mergeCell ref="A38:B38"/>
    <mergeCell ref="T30:T31"/>
    <mergeCell ref="A44:B44"/>
    <mergeCell ref="A46:B46"/>
    <mergeCell ref="A40:B40"/>
    <mergeCell ref="A41:B41"/>
    <mergeCell ref="A43:B43"/>
    <mergeCell ref="A2:G2"/>
    <mergeCell ref="A4:B4"/>
    <mergeCell ref="A12:B12"/>
    <mergeCell ref="C12:H12"/>
    <mergeCell ref="A13:B13"/>
    <mergeCell ref="C13:H13"/>
    <mergeCell ref="B5:H5"/>
    <mergeCell ref="B6:H6"/>
    <mergeCell ref="B7:H7"/>
    <mergeCell ref="B8:H8"/>
    <mergeCell ref="A10:H10"/>
    <mergeCell ref="A11:B11"/>
    <mergeCell ref="C11:H11"/>
    <mergeCell ref="A14:B14"/>
    <mergeCell ref="A29:E29"/>
    <mergeCell ref="A21:B21"/>
    <mergeCell ref="C21:H21"/>
    <mergeCell ref="A20:B20"/>
    <mergeCell ref="C20:H20"/>
    <mergeCell ref="C14:H14"/>
    <mergeCell ref="C15:H15"/>
    <mergeCell ref="A16:B16"/>
    <mergeCell ref="C16:H16"/>
    <mergeCell ref="A17:B17"/>
    <mergeCell ref="C17:H17"/>
    <mergeCell ref="A15:B15"/>
    <mergeCell ref="C18:H18"/>
    <mergeCell ref="A18:B18"/>
    <mergeCell ref="A25:B25"/>
    <mergeCell ref="C19:H19"/>
    <mergeCell ref="A19:B19"/>
    <mergeCell ref="A36:B36"/>
    <mergeCell ref="A37:B37"/>
    <mergeCell ref="A35:B35"/>
    <mergeCell ref="A26:B26"/>
    <mergeCell ref="C26:H26"/>
    <mergeCell ref="A28:B28"/>
    <mergeCell ref="C24:H24"/>
    <mergeCell ref="A22:B22"/>
    <mergeCell ref="C25:H25"/>
    <mergeCell ref="C22:H22"/>
    <mergeCell ref="A23:B23"/>
    <mergeCell ref="C23:H23"/>
    <mergeCell ref="A24:B24"/>
    <mergeCell ref="A64:B64"/>
    <mergeCell ref="A45:B45"/>
    <mergeCell ref="A47:B47"/>
    <mergeCell ref="A61:B61"/>
    <mergeCell ref="A63:B63"/>
    <mergeCell ref="A53:B53"/>
    <mergeCell ref="A56:B56"/>
    <mergeCell ref="A54:B54"/>
    <mergeCell ref="A59:B59"/>
    <mergeCell ref="A57:B57"/>
    <mergeCell ref="A58:B58"/>
    <mergeCell ref="A62:B62"/>
    <mergeCell ref="A51:B51"/>
    <mergeCell ref="A52:B52"/>
    <mergeCell ref="A60:B60"/>
    <mergeCell ref="A55:B55"/>
  </mergeCells>
  <pageMargins left="0.25" right="0.25" top="0.75" bottom="0.75" header="0.3" footer="0.3"/>
  <pageSetup paperSize="8"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7BBA9C-942C-49CF-99C7-DB73D091B9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04ECCF-C444-4F7C-9BB0-FBC6ED8ADCD0}">
  <ds:schemaRefs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2020-09-22T06:37:51Z</cp:lastPrinted>
  <dcterms:created xsi:type="dcterms:W3CDTF">2014-09-08T07:53:43Z</dcterms:created>
  <dcterms:modified xsi:type="dcterms:W3CDTF">2021-09-20T08:18:19Z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