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19\41_Drobné ICT - 1.Q 2020\"/>
    </mc:Choice>
  </mc:AlternateContent>
  <xr:revisionPtr revIDLastSave="55" documentId="11_14606A543389F558ADA13267F5CF70BA9EADD8B6" xr6:coauthVersionLast="41" xr6:coauthVersionMax="41" xr10:uidLastSave="{4C790150-42E4-4060-B183-D66C1B9D61E2}"/>
  <bookViews>
    <workbookView xWindow="25080" yWindow="-120" windowWidth="25440" windowHeight="1539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45" i="10" l="1"/>
  <c r="V45" i="10" s="1"/>
  <c r="T44" i="10"/>
  <c r="V44" i="10" s="1"/>
  <c r="T47" i="10" l="1"/>
  <c r="V47" i="10" s="1"/>
  <c r="T52" i="10" l="1"/>
  <c r="V52" i="10" s="1"/>
  <c r="V53" i="10" l="1"/>
  <c r="V51" i="10"/>
  <c r="T56" i="10"/>
  <c r="V56" i="10" s="1"/>
  <c r="T55" i="10"/>
  <c r="V55" i="10" s="1"/>
  <c r="T54" i="10"/>
  <c r="V54" i="10" s="1"/>
  <c r="T53" i="10"/>
  <c r="T51" i="10"/>
  <c r="T50" i="10"/>
  <c r="V50" i="10" s="1"/>
  <c r="T49" i="10"/>
  <c r="V49" i="10" s="1"/>
  <c r="T46" i="10"/>
  <c r="V46" i="10" s="1"/>
  <c r="T43" i="10"/>
  <c r="V43" i="10" s="1"/>
  <c r="T42" i="10"/>
  <c r="V42" i="10" s="1"/>
  <c r="T41" i="10"/>
  <c r="V41" i="10" s="1"/>
  <c r="T40" i="10"/>
  <c r="V40" i="10" s="1"/>
  <c r="T39" i="10"/>
  <c r="V39" i="10" s="1"/>
  <c r="T38" i="10"/>
  <c r="V38" i="10" s="1"/>
  <c r="T36" i="10" l="1"/>
  <c r="V36" i="10" s="1"/>
  <c r="T35" i="10"/>
  <c r="V35" i="10" s="1"/>
  <c r="T34" i="10"/>
  <c r="V34" i="10" s="1"/>
  <c r="T33" i="10"/>
  <c r="V33" i="10" s="1"/>
  <c r="T32" i="10"/>
  <c r="V32" i="10" s="1"/>
  <c r="V57" i="10" l="1" a="1"/>
  <c r="V57" i="10" s="1"/>
  <c r="W57" i="10" s="1"/>
  <c r="X57" i="10" s="1"/>
</calcChain>
</file>

<file path=xl/sharedStrings.xml><?xml version="1.0" encoding="utf-8"?>
<sst xmlns="http://schemas.openxmlformats.org/spreadsheetml/2006/main" count="166" uniqueCount="97">
  <si>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</si>
  <si>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</si>
  <si>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</si>
  <si>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</si>
  <si>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</si>
  <si>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</si>
  <si>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</si>
  <si>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</si>
  <si>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</si>
  <si>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</si>
  <si>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</si>
  <si>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</si>
  <si>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</si>
  <si>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</si>
  <si>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</si>
  <si>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</si>
  <si>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</si>
  <si>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</si>
  <si>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</si>
  <si>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</si>
  <si>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</si>
  <si>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</si>
  <si>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</si>
  <si>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</si>
  <si>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</si>
  <si>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</si>
  <si>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</si>
  <si>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</si>
  <si>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</si>
  <si>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</si>
  <si>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</si>
  <si>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</si>
  <si>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</si>
  <si>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</si>
  <si>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</si>
  <si>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</si>
  <si>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</si>
  <si>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</si>
  <si>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</si>
  <si>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</si>
  <si>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</si>
  <si>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</si>
  <si>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</si>
  <si>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</si>
  <si>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</si>
  <si>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</si>
  <si>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</si>
  <si>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</si>
  <si>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</si>
  <si>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</si>
  <si>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</si>
  <si>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</si>
  <si>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</si>
  <si>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</si>
  <si>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</si>
  <si>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</si>
  <si>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</si>
  <si>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</si>
  <si>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</si>
  <si>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</si>
  <si>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</si>
  <si>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</si>
  <si>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</si>
  <si>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</si>
  <si>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E7240 – Li-polymer, Type WD52H, 7,4 V, 45 Wh (Replace Li-polymer 7,4 V,  44 Wh - 6000mAh)</t>
  </si>
  <si>
    <t>Dell Latitude E7250 - Li-ion Type VTV59, 7,4 V, 52 Wh</t>
  </si>
  <si>
    <t>Dell Latitude E7270 - Li-ion Type J60J5, 7,6 V, 55 Wh</t>
  </si>
  <si>
    <t>Dell Latitude E7470 - Li-ion Type J60J5, 7,6 V, 55 Wh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</si>
  <si>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</si>
  <si>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</si>
  <si>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</si>
  <si>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 xml:space="preserve">Batoh pro notebook 14“, stavitelný popruh, polstrovaný prostor pro NB, úložný prostor, barva černá, šedá 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</si>
  <si>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</si>
  <si>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</si>
  <si>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</si>
  <si>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Čep David, tel. 585 540 111, david.cep@csicr.cz</t>
  </si>
  <si>
    <t>Marschnerová Zuzana, mobil: 475 240 300, zuzana.marschnerova@csicr.cz</t>
  </si>
  <si>
    <t>Egertová Jana, mobil: 606 034 575, jana.egertova@csicr.cz</t>
  </si>
  <si>
    <t>Celková cena včetně DPH</t>
  </si>
  <si>
    <t>CELKEM</t>
  </si>
  <si>
    <t>Dell Latitude E7450 - Li-ion Type 3RNFD, 7.4 V, 54 Wh (Replace Li-polymer, 7, 4V, 43 Wh - 5 800 mAh)</t>
  </si>
  <si>
    <t>HDMI KABELY A REDUKCE</t>
  </si>
  <si>
    <t>Propojovací HDMI kabel High Speed + Ethernet, zlacené kontakty, konektory HDMI A, délka 1,5 metru</t>
  </si>
  <si>
    <t>Propojovací HDMI kabel High Speed + Ethernet, zlacené kontakty, konektory HDMI A, délka 3 metry</t>
  </si>
  <si>
    <t>Prodlužovací HDMI kabel High Speed + Ethernet, zlacené kontakty, konektory HDMI A, délka 5 metrů</t>
  </si>
  <si>
    <t>Spojka (adptér) HDMI - HDMI A 19 pin Female - HDMI A 19 pin Female</t>
  </si>
  <si>
    <t>Redukce  HDMI na VGA - HDMI - A 19 pin Male to VGA 15 pin Female Full HD with audio</t>
  </si>
  <si>
    <t>Propojovací redukční DVI kabel, DVI M-HDMI M, délka 2 metry</t>
  </si>
  <si>
    <t>Propojovací redukční kabel DisplayPort M na DVI M, délka 1,8m</t>
  </si>
  <si>
    <t>USB externí optická mechanika min. 8x DVD+/-R read/write, 24x CD-R/RW, optimized for ultrabooks, W10</t>
  </si>
  <si>
    <t>Kabel DisplayPort propojovací, stíněný, 2m (DP M &lt;-&gt; DP M) s podporou digitální ochrany obsahu HDCP a DPCP</t>
  </si>
  <si>
    <t>Logitech Wireless Presenter R400, 2.4 GHz, USB</t>
  </si>
  <si>
    <t>HDMI Spliter 1x4 kovový s napájecím adaptérem, 3D, Full HD</t>
  </si>
  <si>
    <t xml:space="preserve">Propojovací redukční kabel DisplayPort na HDMI kabel 1m M/M </t>
  </si>
  <si>
    <t xml:space="preserve">Propojovací redukční kabel DisplayPort na HDMI kabel 2m M/M  </t>
  </si>
  <si>
    <t>ČESKÁ ŠKOLNÍ INSPEKCE - PŘÍLOHA KUPNÍ SMLOUVY - Drobné ICT - 1. Q 2020 ČŠIG-S-713/19-G42, čj. ČŠIG-6329/19-G42</t>
  </si>
  <si>
    <t>Kompletní zadávací podmínky jsou stanoveny ve Výzvě k podání nabídek č.j. ČŠIG-6329/19-G42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</si>
</sst>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\ _K_č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5" fontId="0" fillId="0" borderId="0" xfId="0" applyNumberFormat="1" applyFill="1" applyProtection="1">
      <protection locked="0"/>
    </xf>
    <xf numFmtId="164" fontId="0" fillId="2" borderId="2" xfId="0" applyNumberFormat="1" applyFill="1" applyBorder="1" applyAlignment="1" applyProtection="1">
      <alignment horizontal="center"/>
    </xf>
    <xf numFmtId="0" fontId="9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15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7" fillId="0" borderId="4" xfId="0" applyFont="1" applyFill="1" applyBorder="1" applyAlignment="1" applyProtection="1">
      <alignment vertical="center" wrapText="1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7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1" fillId="0" borderId="4" xfId="0" applyFont="1" applyBorder="1" applyAlignment="1"/>
    <xf numFmtId="44" fontId="0" fillId="2" borderId="2" xfId="0" applyNumberFormat="1" applyFill="1" applyBorder="1" applyAlignment="1" applyProtection="1">
      <alignment horizontal="center"/>
    </xf>
    <xf numFmtId="0" fontId="0" fillId="0" borderId="8" xfId="0" applyFont="1" applyFill="1" applyBorder="1" applyAlignment="1" applyProtection="1">
      <alignment horizontal="center"/>
    </xf>
    <xf numFmtId="0" fontId="0" fillId="0" borderId="3" xfId="0" applyFont="1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44" fontId="0" fillId="3" borderId="2" xfId="0" applyNumberFormat="1" applyFill="1" applyBorder="1" applyAlignment="1" applyProtection="1">
      <alignment horizontal="center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0" fillId="0" borderId="1" xfId="0" applyFill="1" applyBorder="1" applyAlignment="1"/>
    <xf numFmtId="0" fontId="0" fillId="0" borderId="1" xfId="0" applyBorder="1" applyAlignment="1"/>
    <xf numFmtId="0" fontId="0" fillId="0" borderId="5" xfId="0" applyFont="1" applyFill="1" applyBorder="1" applyAlignment="1" applyProtection="1"/>
    <xf numFmtId="0" fontId="0" fillId="0" borderId="9" xfId="0" applyBorder="1" applyAlignment="1"/>
    <xf numFmtId="0" fontId="0" fillId="3" borderId="14" xfId="0" applyFill="1" applyBorder="1" applyAlignment="1" applyProtection="1">
      <protection locked="0"/>
    </xf>
    <xf numFmtId="0" fontId="0" fillId="3" borderId="15" xfId="0" applyFill="1" applyBorder="1" applyAlignment="1"/>
    <xf numFmtId="0" fontId="1" fillId="2" borderId="5" xfId="0" applyFont="1" applyFill="1" applyBorder="1" applyAlignment="1" applyProtection="1"/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5" xfId="0" applyFill="1" applyBorder="1" applyAlignment="1" applyProtection="1">
      <protection locked="0"/>
    </xf>
    <xf numFmtId="0" fontId="0" fillId="0" borderId="9" xfId="0" applyFill="1" applyBorder="1" applyAlignment="1" applyProtection="1">
      <protection locked="0"/>
    </xf>
    <xf numFmtId="0" fontId="0" fillId="0" borderId="5" xfId="0" applyFont="1" applyFill="1" applyBorder="1" applyAlignment="1" applyProtection="1">
      <alignment horizontal="left"/>
    </xf>
    <xf numFmtId="0" fontId="0" fillId="0" borderId="9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0" fillId="0" borderId="12" xfId="0" applyBorder="1" applyAlignment="1"/>
    <xf numFmtId="0" fontId="0" fillId="0" borderId="7" xfId="0" applyBorder="1" applyAlignment="1"/>
    <xf numFmtId="0" fontId="0" fillId="0" borderId="11" xfId="0" applyBorder="1" applyAlignment="1"/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Fill="1" applyBorder="1" applyAlignment="1"/>
    <xf numFmtId="0" fontId="9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  <xf numFmtId="0" fontId="9" fillId="0" borderId="16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8" xfId="0" applyFill="1" applyBorder="1" applyAlignment="1" applyProtection="1"/>
    <xf numFmtId="0" fontId="0" fillId="0" borderId="19" xfId="0" applyBorder="1" applyAlignment="1"/>
    <xf numFmtId="0" fontId="12" fillId="0" borderId="0" xfId="0" applyFont="1" applyAlignment="1"/>
    <xf numFmtId="0" fontId="6" fillId="0" borderId="0" xfId="0" applyFont="1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2"/>
  <sheetViews>
    <sheetView tabSelected="1" zoomScale="90" zoomScaleNormal="90" workbookViewId="0">
      <selection activeCell="B15" sqref="B15:C15"/>
    </sheetView>
  </sheetViews>
  <sheetFormatPr defaultRowHeight="15" x14ac:dyDescent="0.25"/>
  <cols>
    <col min="1" max="2" width="9.140625" style="8"/>
    <col min="3" max="3" width="92.28515625" style="8" customWidth="1"/>
    <col min="4" max="4" width="16.14062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8" customWidth="1"/>
    <col min="15" max="20" width="12" style="8" customWidth="1"/>
    <col min="21" max="21" width="15.7109375" style="8" customWidth="1"/>
    <col min="22" max="22" width="19.7109375" style="8" customWidth="1"/>
    <col min="23" max="23" width="17.5703125" style="8" bestFit="1" customWidth="1"/>
    <col min="24" max="24" width="13.85546875" style="8" bestFit="1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7"/>
      <c r="C1"/>
      <c r="D1"/>
      <c r="E1"/>
      <c r="F1"/>
      <c r="G1"/>
      <c r="H1"/>
      <c r="I1"/>
    </row>
    <row r="2" spans="1:9" ht="23.25" x14ac:dyDescent="0.35">
      <c r="B2" s="57" t="s">
        <v>95</v>
      </c>
      <c r="C2" s="58"/>
      <c r="D2" s="58"/>
      <c r="E2" s="58"/>
      <c r="F2" s="58"/>
      <c r="G2" s="58"/>
      <c r="H2" s="58"/>
      <c r="I2" s="3"/>
    </row>
    <row r="3" spans="1:9" x14ac:dyDescent="0.25">
      <c r="B3" s="17"/>
      <c r="C3"/>
      <c r="D3"/>
      <c r="E3"/>
      <c r="F3"/>
      <c r="G3"/>
      <c r="H3"/>
      <c r="I3"/>
    </row>
    <row r="4" spans="1:9" ht="21" x14ac:dyDescent="0.25">
      <c r="B4" s="59" t="s">
        <v>32</v>
      </c>
      <c r="C4" s="58"/>
      <c r="D4"/>
      <c r="E4"/>
      <c r="F4"/>
      <c r="G4"/>
      <c r="H4"/>
      <c r="I4"/>
    </row>
    <row r="5" spans="1:9" ht="15.75" x14ac:dyDescent="0.25">
      <c r="B5" s="18" t="s">
        <v>33</v>
      </c>
      <c r="C5" s="63" t="s">
        <v>34</v>
      </c>
      <c r="D5" s="63"/>
      <c r="E5" s="63"/>
      <c r="F5" s="63"/>
      <c r="G5" s="63"/>
      <c r="H5" s="64"/>
      <c r="I5" s="64"/>
    </row>
    <row r="6" spans="1:9" ht="15.75" x14ac:dyDescent="0.25">
      <c r="B6" s="18" t="s">
        <v>35</v>
      </c>
      <c r="C6" s="63" t="s">
        <v>36</v>
      </c>
      <c r="D6" s="63"/>
      <c r="E6" s="63"/>
      <c r="F6" s="63"/>
      <c r="G6" s="63"/>
      <c r="H6" s="64"/>
      <c r="I6" s="64"/>
    </row>
    <row r="7" spans="1:9" ht="35.1" customHeight="1" x14ac:dyDescent="0.25">
      <c r="B7" s="18" t="s">
        <v>37</v>
      </c>
      <c r="C7" s="65" t="s">
        <v>55</v>
      </c>
      <c r="D7" s="65"/>
      <c r="E7" s="65"/>
      <c r="F7" s="65"/>
      <c r="G7" s="66"/>
      <c r="H7" s="45"/>
      <c r="I7" s="45"/>
    </row>
    <row r="8" spans="1:9" ht="35.1" customHeight="1" x14ac:dyDescent="0.25">
      <c r="A8" s="19"/>
      <c r="B8" s="20" t="s">
        <v>38</v>
      </c>
      <c r="C8" s="65" t="s">
        <v>96</v>
      </c>
      <c r="D8" s="65"/>
      <c r="E8" s="65"/>
      <c r="F8" s="65"/>
      <c r="G8" s="65"/>
      <c r="H8" s="45"/>
      <c r="I8" s="45"/>
    </row>
    <row r="9" spans="1:9" ht="18.75" x14ac:dyDescent="0.3">
      <c r="B9" s="17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67" t="s">
        <v>39</v>
      </c>
      <c r="C10" s="68"/>
      <c r="D10" s="68"/>
      <c r="E10" s="68"/>
      <c r="F10" s="68"/>
      <c r="G10" s="68"/>
      <c r="H10" s="52"/>
      <c r="I10" s="52"/>
    </row>
    <row r="11" spans="1:9" x14ac:dyDescent="0.25">
      <c r="B11" s="69" t="s">
        <v>40</v>
      </c>
      <c r="C11" s="70"/>
      <c r="D11" s="69" t="s">
        <v>41</v>
      </c>
      <c r="E11" s="45"/>
      <c r="F11" s="45"/>
      <c r="G11" s="45"/>
      <c r="H11" s="45"/>
      <c r="I11" s="45"/>
    </row>
    <row r="12" spans="1:9" x14ac:dyDescent="0.25">
      <c r="B12" s="44" t="s">
        <v>42</v>
      </c>
      <c r="C12" s="45"/>
      <c r="D12" s="60" t="s">
        <v>77</v>
      </c>
      <c r="E12" s="61"/>
      <c r="F12" s="61"/>
      <c r="G12" s="61"/>
      <c r="H12" s="61"/>
      <c r="I12" s="62"/>
    </row>
    <row r="13" spans="1:9" x14ac:dyDescent="0.25">
      <c r="B13" s="44" t="s">
        <v>43</v>
      </c>
      <c r="C13" s="45"/>
      <c r="D13" s="45" t="s">
        <v>44</v>
      </c>
      <c r="E13" s="45"/>
      <c r="F13" s="45"/>
      <c r="G13" s="45"/>
      <c r="H13" s="45"/>
      <c r="I13" s="45"/>
    </row>
    <row r="14" spans="1:9" x14ac:dyDescent="0.25">
      <c r="B14" s="44" t="s">
        <v>45</v>
      </c>
      <c r="C14" s="45"/>
      <c r="D14" s="45" t="s">
        <v>30</v>
      </c>
      <c r="E14" s="45"/>
      <c r="F14" s="45"/>
      <c r="G14" s="45"/>
      <c r="H14" s="45"/>
      <c r="I14" s="45"/>
    </row>
    <row r="15" spans="1:9" x14ac:dyDescent="0.25">
      <c r="B15" s="44" t="s">
        <v>46</v>
      </c>
      <c r="C15" s="45"/>
      <c r="D15" s="45" t="s">
        <v>47</v>
      </c>
      <c r="E15" s="45"/>
      <c r="F15" s="45"/>
      <c r="G15" s="45"/>
      <c r="H15" s="45"/>
      <c r="I15" s="45"/>
    </row>
    <row r="16" spans="1:9" x14ac:dyDescent="0.25">
      <c r="B16" s="44" t="s">
        <v>48</v>
      </c>
      <c r="C16" s="45"/>
      <c r="D16" s="45" t="s">
        <v>28</v>
      </c>
      <c r="E16" s="45"/>
      <c r="F16" s="45"/>
      <c r="G16" s="45"/>
      <c r="H16" s="45"/>
      <c r="I16" s="45"/>
    </row>
    <row r="17" spans="1:22" x14ac:dyDescent="0.25">
      <c r="B17" s="44" t="s">
        <v>49</v>
      </c>
      <c r="C17" s="45"/>
      <c r="D17" s="45" t="s">
        <v>76</v>
      </c>
      <c r="E17" s="45"/>
      <c r="F17" s="45"/>
      <c r="G17" s="45"/>
      <c r="H17" s="45"/>
      <c r="I17" s="45"/>
    </row>
    <row r="18" spans="1:22" x14ac:dyDescent="0.25">
      <c r="B18" s="71" t="s">
        <v>56</v>
      </c>
      <c r="C18" s="62"/>
      <c r="D18" s="60" t="s">
        <v>21</v>
      </c>
      <c r="E18" s="61"/>
      <c r="F18" s="61"/>
      <c r="G18" s="61"/>
      <c r="H18" s="61"/>
      <c r="I18" s="62"/>
    </row>
    <row r="19" spans="1:22" x14ac:dyDescent="0.25">
      <c r="B19" s="71" t="s">
        <v>57</v>
      </c>
      <c r="C19" s="62"/>
      <c r="D19" s="60" t="s">
        <v>29</v>
      </c>
      <c r="E19" s="61"/>
      <c r="F19" s="61"/>
      <c r="G19" s="61"/>
      <c r="H19" s="61"/>
      <c r="I19" s="62"/>
    </row>
    <row r="20" spans="1:22" x14ac:dyDescent="0.25">
      <c r="B20" s="44" t="s">
        <v>50</v>
      </c>
      <c r="C20" s="45"/>
      <c r="D20" s="45" t="s">
        <v>27</v>
      </c>
      <c r="E20" s="45"/>
      <c r="F20" s="45"/>
      <c r="G20" s="45"/>
      <c r="H20" s="45"/>
      <c r="I20" s="45"/>
    </row>
    <row r="21" spans="1:22" x14ac:dyDescent="0.25">
      <c r="B21" s="71" t="s">
        <v>60</v>
      </c>
      <c r="C21" s="62"/>
      <c r="D21" s="60" t="s">
        <v>22</v>
      </c>
      <c r="E21" s="61"/>
      <c r="F21" s="61"/>
      <c r="G21" s="61"/>
      <c r="H21" s="61"/>
      <c r="I21" s="62"/>
    </row>
    <row r="22" spans="1:22" x14ac:dyDescent="0.25">
      <c r="B22" s="44" t="s">
        <v>51</v>
      </c>
      <c r="C22" s="45"/>
      <c r="D22" s="45" t="s">
        <v>23</v>
      </c>
      <c r="E22" s="45"/>
      <c r="F22" s="45"/>
      <c r="G22" s="45"/>
      <c r="H22" s="45"/>
      <c r="I22" s="45"/>
    </row>
    <row r="23" spans="1:22" x14ac:dyDescent="0.25">
      <c r="B23" s="44" t="s">
        <v>52</v>
      </c>
      <c r="C23" s="45"/>
      <c r="D23" s="45" t="s">
        <v>20</v>
      </c>
      <c r="E23" s="45"/>
      <c r="F23" s="45"/>
      <c r="G23" s="45"/>
      <c r="H23" s="45"/>
      <c r="I23" s="45"/>
    </row>
    <row r="24" spans="1:22" x14ac:dyDescent="0.25">
      <c r="B24" s="71" t="s">
        <v>58</v>
      </c>
      <c r="C24" s="62"/>
      <c r="D24" s="60" t="s">
        <v>75</v>
      </c>
      <c r="E24" s="61"/>
      <c r="F24" s="61"/>
      <c r="G24" s="61"/>
      <c r="H24" s="61"/>
      <c r="I24" s="62"/>
    </row>
    <row r="25" spans="1:22" x14ac:dyDescent="0.25">
      <c r="B25" s="71" t="s">
        <v>59</v>
      </c>
      <c r="C25" s="62"/>
      <c r="D25" s="60" t="s">
        <v>24</v>
      </c>
      <c r="E25" s="61"/>
      <c r="F25" s="61"/>
      <c r="G25" s="61"/>
      <c r="H25" s="61"/>
      <c r="I25" s="62"/>
    </row>
    <row r="26" spans="1:22" x14ac:dyDescent="0.25">
      <c r="B26" s="44" t="s">
        <v>61</v>
      </c>
      <c r="C26" s="45"/>
      <c r="D26" s="45" t="s">
        <v>31</v>
      </c>
      <c r="E26" s="45"/>
      <c r="F26" s="45"/>
      <c r="G26" s="45"/>
      <c r="H26" s="45"/>
      <c r="I26" s="45"/>
    </row>
    <row r="27" spans="1:22" x14ac:dyDescent="0.25">
      <c r="B27" s="21"/>
      <c r="C27" s="22"/>
      <c r="D27" s="22"/>
      <c r="E27" s="23"/>
      <c r="F27" s="22"/>
      <c r="G27" s="22"/>
      <c r="H27" s="22"/>
      <c r="I27" s="22"/>
    </row>
    <row r="28" spans="1:22" ht="21" x14ac:dyDescent="0.35">
      <c r="B28" s="78" t="s">
        <v>53</v>
      </c>
      <c r="C28" s="79"/>
      <c r="D28"/>
      <c r="E28"/>
      <c r="F28"/>
      <c r="G28"/>
      <c r="H28"/>
      <c r="I28"/>
    </row>
    <row r="29" spans="1:22" ht="24.95" customHeight="1" thickBot="1" x14ac:dyDescent="0.3">
      <c r="A29" s="24"/>
      <c r="B29" s="51" t="s">
        <v>54</v>
      </c>
      <c r="C29" s="52"/>
      <c r="D29" s="52"/>
      <c r="E29" s="52"/>
      <c r="F29" s="52"/>
      <c r="G29" s="25"/>
      <c r="H29" s="25"/>
      <c r="I29" s="25"/>
    </row>
    <row r="30" spans="1:22" s="9" customFormat="1" ht="32.25" customHeight="1" thickBot="1" x14ac:dyDescent="0.3">
      <c r="B30" s="74" t="s">
        <v>19</v>
      </c>
      <c r="C30" s="75"/>
      <c r="D30" s="13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10" t="s">
        <v>5</v>
      </c>
      <c r="O30" s="10" t="s">
        <v>7</v>
      </c>
      <c r="P30" s="10" t="s">
        <v>4</v>
      </c>
      <c r="Q30" s="10" t="s">
        <v>10</v>
      </c>
      <c r="R30" s="10" t="s">
        <v>11</v>
      </c>
      <c r="S30" s="10" t="s">
        <v>15</v>
      </c>
      <c r="T30" s="10" t="s">
        <v>26</v>
      </c>
      <c r="U30" s="72" t="s">
        <v>25</v>
      </c>
      <c r="V30" s="72" t="s">
        <v>62</v>
      </c>
    </row>
    <row r="31" spans="1:22" x14ac:dyDescent="0.25">
      <c r="B31" s="76" t="s">
        <v>63</v>
      </c>
      <c r="C31" s="77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3" t="s">
        <v>17</v>
      </c>
      <c r="U31" s="73"/>
      <c r="V31" s="73"/>
    </row>
    <row r="32" spans="1:22" x14ac:dyDescent="0.25">
      <c r="B32" s="42" t="s">
        <v>64</v>
      </c>
      <c r="C32" s="43"/>
      <c r="D32" s="4" t="s">
        <v>1</v>
      </c>
      <c r="E32" s="4"/>
      <c r="F32" s="5">
        <v>1</v>
      </c>
      <c r="G32" s="5"/>
      <c r="H32" s="5"/>
      <c r="I32" s="5"/>
      <c r="J32" s="5"/>
      <c r="K32" s="5">
        <v>1</v>
      </c>
      <c r="L32" s="5"/>
      <c r="M32" s="5"/>
      <c r="N32" s="5">
        <v>1</v>
      </c>
      <c r="O32" s="5"/>
      <c r="P32" s="5"/>
      <c r="Q32" s="5"/>
      <c r="R32" s="5"/>
      <c r="S32" s="5"/>
      <c r="T32" s="34">
        <f t="shared" ref="T32:T56" si="0">SUM(E32:S32)</f>
        <v>3</v>
      </c>
      <c r="U32" s="14"/>
      <c r="V32" s="14">
        <f>ROUND(T32*U32,2)</f>
        <v>0</v>
      </c>
    </row>
    <row r="33" spans="2:22" x14ac:dyDescent="0.25">
      <c r="B33" s="42" t="s">
        <v>65</v>
      </c>
      <c r="C33" s="43"/>
      <c r="D33" s="4" t="s">
        <v>1</v>
      </c>
      <c r="E33" s="4">
        <v>5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>
        <v>1</v>
      </c>
      <c r="T33" s="34">
        <f t="shared" si="0"/>
        <v>6</v>
      </c>
      <c r="U33" s="14"/>
      <c r="V33" s="14">
        <f t="shared" ref="V33:V56" si="1">ROUND(T33*U33,2)</f>
        <v>0</v>
      </c>
    </row>
    <row r="34" spans="2:22" x14ac:dyDescent="0.25">
      <c r="B34" s="42" t="s">
        <v>80</v>
      </c>
      <c r="C34" s="43"/>
      <c r="D34" s="4" t="s">
        <v>1</v>
      </c>
      <c r="E34" s="4">
        <v>3</v>
      </c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>
        <v>1</v>
      </c>
      <c r="T34" s="34">
        <f t="shared" si="0"/>
        <v>4</v>
      </c>
      <c r="U34" s="14"/>
      <c r="V34" s="14">
        <f t="shared" si="1"/>
        <v>0</v>
      </c>
    </row>
    <row r="35" spans="2:22" x14ac:dyDescent="0.25">
      <c r="B35" s="42" t="s">
        <v>66</v>
      </c>
      <c r="C35" s="43"/>
      <c r="D35" s="4" t="s">
        <v>1</v>
      </c>
      <c r="E35" s="4"/>
      <c r="F35" s="5"/>
      <c r="G35" s="5"/>
      <c r="H35" s="5"/>
      <c r="I35" s="5"/>
      <c r="J35" s="5"/>
      <c r="K35" s="5"/>
      <c r="L35" s="5"/>
      <c r="M35" s="5">
        <v>1</v>
      </c>
      <c r="N35" s="5"/>
      <c r="O35" s="5"/>
      <c r="P35" s="5"/>
      <c r="Q35" s="5"/>
      <c r="R35" s="5"/>
      <c r="S35" s="5">
        <v>1</v>
      </c>
      <c r="T35" s="34">
        <f t="shared" si="0"/>
        <v>2</v>
      </c>
      <c r="U35" s="14"/>
      <c r="V35" s="14">
        <f t="shared" si="1"/>
        <v>0</v>
      </c>
    </row>
    <row r="36" spans="2:22" x14ac:dyDescent="0.25">
      <c r="B36" s="42" t="s">
        <v>67</v>
      </c>
      <c r="C36" s="43"/>
      <c r="D36" s="4" t="s">
        <v>1</v>
      </c>
      <c r="E36" s="4"/>
      <c r="F36" s="5"/>
      <c r="G36" s="5"/>
      <c r="H36" s="5"/>
      <c r="I36" s="5"/>
      <c r="J36" s="5">
        <v>1</v>
      </c>
      <c r="K36" s="5"/>
      <c r="L36" s="5">
        <v>1</v>
      </c>
      <c r="M36" s="5">
        <v>1</v>
      </c>
      <c r="N36" s="5"/>
      <c r="O36" s="5"/>
      <c r="P36" s="5"/>
      <c r="Q36" s="5">
        <v>3</v>
      </c>
      <c r="R36" s="5"/>
      <c r="S36" s="5">
        <v>2</v>
      </c>
      <c r="T36" s="34">
        <f t="shared" si="0"/>
        <v>8</v>
      </c>
      <c r="U36" s="14"/>
      <c r="V36" s="14">
        <f t="shared" si="1"/>
        <v>0</v>
      </c>
    </row>
    <row r="37" spans="2:22" x14ac:dyDescent="0.25">
      <c r="B37" s="50" t="s">
        <v>81</v>
      </c>
      <c r="C37" s="47"/>
      <c r="D37" s="6" t="s">
        <v>0</v>
      </c>
      <c r="E37" s="6" t="s">
        <v>18</v>
      </c>
      <c r="F37" s="7" t="s">
        <v>18</v>
      </c>
      <c r="G37" s="7" t="s">
        <v>18</v>
      </c>
      <c r="H37" s="7" t="s">
        <v>18</v>
      </c>
      <c r="I37" s="7" t="s">
        <v>18</v>
      </c>
      <c r="J37" s="7" t="s">
        <v>18</v>
      </c>
      <c r="K37" s="7" t="s">
        <v>18</v>
      </c>
      <c r="L37" s="7" t="s">
        <v>18</v>
      </c>
      <c r="M37" s="7" t="s">
        <v>18</v>
      </c>
      <c r="N37" s="7" t="s">
        <v>18</v>
      </c>
      <c r="O37" s="7" t="s">
        <v>18</v>
      </c>
      <c r="P37" s="7" t="s">
        <v>18</v>
      </c>
      <c r="Q37" s="7" t="s">
        <v>18</v>
      </c>
      <c r="R37" s="7" t="s">
        <v>18</v>
      </c>
      <c r="S37" s="7" t="s">
        <v>18</v>
      </c>
      <c r="T37" s="33"/>
      <c r="U37" s="12"/>
      <c r="V37" s="36"/>
    </row>
    <row r="38" spans="2:22" x14ac:dyDescent="0.25">
      <c r="B38" s="46" t="s">
        <v>82</v>
      </c>
      <c r="C38" s="47"/>
      <c r="D38" s="4" t="s">
        <v>1</v>
      </c>
      <c r="E38" s="26">
        <v>2</v>
      </c>
      <c r="F38" s="27"/>
      <c r="G38" s="27"/>
      <c r="H38" s="27"/>
      <c r="I38" s="27">
        <v>3</v>
      </c>
      <c r="J38" s="27"/>
      <c r="K38" s="27"/>
      <c r="L38" s="27">
        <v>7</v>
      </c>
      <c r="M38" s="27"/>
      <c r="N38" s="27"/>
      <c r="O38" s="27"/>
      <c r="P38" s="27"/>
      <c r="Q38" s="27"/>
      <c r="R38" s="27"/>
      <c r="S38" s="27"/>
      <c r="T38" s="34">
        <f t="shared" si="0"/>
        <v>12</v>
      </c>
      <c r="U38" s="41"/>
      <c r="V38" s="14">
        <f t="shared" si="1"/>
        <v>0</v>
      </c>
    </row>
    <row r="39" spans="2:22" x14ac:dyDescent="0.25">
      <c r="B39" s="46" t="s">
        <v>83</v>
      </c>
      <c r="C39" s="47"/>
      <c r="D39" s="4" t="s">
        <v>1</v>
      </c>
      <c r="E39" s="26">
        <v>3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>
        <v>10</v>
      </c>
      <c r="Q39" s="27"/>
      <c r="R39" s="27"/>
      <c r="S39" s="27"/>
      <c r="T39" s="34">
        <f t="shared" si="0"/>
        <v>13</v>
      </c>
      <c r="U39" s="41"/>
      <c r="V39" s="14">
        <f t="shared" si="1"/>
        <v>0</v>
      </c>
    </row>
    <row r="40" spans="2:22" x14ac:dyDescent="0.25">
      <c r="B40" s="46" t="s">
        <v>84</v>
      </c>
      <c r="C40" s="47"/>
      <c r="D40" s="4" t="s">
        <v>1</v>
      </c>
      <c r="E40" s="37">
        <v>3</v>
      </c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4">
        <f t="shared" si="0"/>
        <v>3</v>
      </c>
      <c r="U40" s="41"/>
      <c r="V40" s="14">
        <f t="shared" si="1"/>
        <v>0</v>
      </c>
    </row>
    <row r="41" spans="2:22" x14ac:dyDescent="0.25">
      <c r="B41" s="46" t="s">
        <v>85</v>
      </c>
      <c r="C41" s="47"/>
      <c r="D41" s="4" t="s">
        <v>1</v>
      </c>
      <c r="E41" s="37">
        <v>2</v>
      </c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4">
        <f t="shared" si="0"/>
        <v>2</v>
      </c>
      <c r="U41" s="41"/>
      <c r="V41" s="14">
        <f t="shared" si="1"/>
        <v>0</v>
      </c>
    </row>
    <row r="42" spans="2:22" x14ac:dyDescent="0.25">
      <c r="B42" s="46" t="s">
        <v>86</v>
      </c>
      <c r="C42" s="47"/>
      <c r="D42" s="4" t="s">
        <v>1</v>
      </c>
      <c r="E42" s="37">
        <v>5</v>
      </c>
      <c r="F42" s="38"/>
      <c r="G42" s="38"/>
      <c r="H42" s="38"/>
      <c r="I42" s="38">
        <v>1</v>
      </c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4">
        <f t="shared" si="0"/>
        <v>6</v>
      </c>
      <c r="U42" s="41"/>
      <c r="V42" s="14">
        <f t="shared" si="1"/>
        <v>0</v>
      </c>
    </row>
    <row r="43" spans="2:22" x14ac:dyDescent="0.25">
      <c r="B43" s="55" t="s">
        <v>87</v>
      </c>
      <c r="C43" s="56"/>
      <c r="D43" s="4" t="s">
        <v>1</v>
      </c>
      <c r="E43" s="37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>
        <v>3</v>
      </c>
      <c r="R43" s="38"/>
      <c r="S43" s="38"/>
      <c r="T43" s="34">
        <f t="shared" si="0"/>
        <v>3</v>
      </c>
      <c r="U43" s="14"/>
      <c r="V43" s="14">
        <f t="shared" si="1"/>
        <v>0</v>
      </c>
    </row>
    <row r="44" spans="2:22" x14ac:dyDescent="0.25">
      <c r="B44" s="55" t="s">
        <v>93</v>
      </c>
      <c r="C44" s="56"/>
      <c r="D44" s="4" t="s">
        <v>1</v>
      </c>
      <c r="E44" s="37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>
        <v>2</v>
      </c>
      <c r="R44" s="38"/>
      <c r="S44" s="38"/>
      <c r="T44" s="34">
        <f t="shared" si="0"/>
        <v>2</v>
      </c>
      <c r="U44" s="14"/>
      <c r="V44" s="14">
        <f t="shared" si="1"/>
        <v>0</v>
      </c>
    </row>
    <row r="45" spans="2:22" x14ac:dyDescent="0.25">
      <c r="B45" s="55" t="s">
        <v>94</v>
      </c>
      <c r="C45" s="56"/>
      <c r="D45" s="4" t="s">
        <v>1</v>
      </c>
      <c r="E45" s="37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>
        <v>2</v>
      </c>
      <c r="R45" s="38"/>
      <c r="S45" s="38"/>
      <c r="T45" s="34">
        <f t="shared" si="0"/>
        <v>2</v>
      </c>
      <c r="U45" s="14"/>
      <c r="V45" s="14">
        <f t="shared" si="1"/>
        <v>0</v>
      </c>
    </row>
    <row r="46" spans="2:22" x14ac:dyDescent="0.25">
      <c r="B46" s="53" t="s">
        <v>88</v>
      </c>
      <c r="C46" s="54"/>
      <c r="D46" s="4" t="s">
        <v>1</v>
      </c>
      <c r="E46" s="37">
        <v>10</v>
      </c>
      <c r="F46" s="38"/>
      <c r="G46" s="38"/>
      <c r="H46" s="38"/>
      <c r="I46" s="38"/>
      <c r="J46" s="38"/>
      <c r="K46" s="38"/>
      <c r="L46" s="38"/>
      <c r="M46" s="38">
        <v>1</v>
      </c>
      <c r="N46" s="38"/>
      <c r="O46" s="38"/>
      <c r="P46" s="38"/>
      <c r="Q46" s="38"/>
      <c r="R46" s="38"/>
      <c r="S46" s="38"/>
      <c r="T46" s="34">
        <f t="shared" si="0"/>
        <v>11</v>
      </c>
      <c r="U46" s="14"/>
      <c r="V46" s="14">
        <f t="shared" si="1"/>
        <v>0</v>
      </c>
    </row>
    <row r="47" spans="2:22" x14ac:dyDescent="0.25">
      <c r="B47" s="46" t="s">
        <v>92</v>
      </c>
      <c r="C47" s="47"/>
      <c r="D47" s="4" t="s">
        <v>1</v>
      </c>
      <c r="E47" s="37">
        <v>1</v>
      </c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4">
        <f t="shared" si="0"/>
        <v>1</v>
      </c>
      <c r="U47" s="14"/>
      <c r="V47" s="14">
        <f t="shared" si="1"/>
        <v>0</v>
      </c>
    </row>
    <row r="48" spans="2:22" x14ac:dyDescent="0.25">
      <c r="B48" s="50" t="s">
        <v>68</v>
      </c>
      <c r="C48" s="47"/>
      <c r="D48" s="6" t="s">
        <v>0</v>
      </c>
      <c r="E48" s="6" t="s">
        <v>18</v>
      </c>
      <c r="F48" s="7" t="s">
        <v>18</v>
      </c>
      <c r="G48" s="7" t="s">
        <v>18</v>
      </c>
      <c r="H48" s="7" t="s">
        <v>18</v>
      </c>
      <c r="I48" s="7" t="s">
        <v>18</v>
      </c>
      <c r="J48" s="7" t="s">
        <v>18</v>
      </c>
      <c r="K48" s="7" t="s">
        <v>18</v>
      </c>
      <c r="L48" s="7" t="s">
        <v>18</v>
      </c>
      <c r="M48" s="7" t="s">
        <v>18</v>
      </c>
      <c r="N48" s="7" t="s">
        <v>18</v>
      </c>
      <c r="O48" s="7" t="s">
        <v>18</v>
      </c>
      <c r="P48" s="7" t="s">
        <v>18</v>
      </c>
      <c r="Q48" s="7" t="s">
        <v>18</v>
      </c>
      <c r="R48" s="7" t="s">
        <v>18</v>
      </c>
      <c r="S48" s="7" t="s">
        <v>18</v>
      </c>
      <c r="T48" s="33"/>
      <c r="U48" s="12"/>
      <c r="V48" s="36"/>
    </row>
    <row r="49" spans="2:24" x14ac:dyDescent="0.25">
      <c r="B49" s="42" t="s">
        <v>69</v>
      </c>
      <c r="C49" s="43"/>
      <c r="D49" s="4" t="s">
        <v>1</v>
      </c>
      <c r="E49" s="4">
        <v>10</v>
      </c>
      <c r="F49" s="5"/>
      <c r="G49" s="5"/>
      <c r="H49" s="5"/>
      <c r="I49" s="5"/>
      <c r="J49" s="5"/>
      <c r="K49" s="5"/>
      <c r="L49" s="5"/>
      <c r="M49" s="5"/>
      <c r="N49" s="5"/>
      <c r="O49" s="5">
        <v>2</v>
      </c>
      <c r="P49" s="5"/>
      <c r="Q49" s="5"/>
      <c r="R49" s="5"/>
      <c r="S49" s="5"/>
      <c r="T49" s="34">
        <f t="shared" si="0"/>
        <v>12</v>
      </c>
      <c r="U49" s="14"/>
      <c r="V49" s="14">
        <f t="shared" si="1"/>
        <v>0</v>
      </c>
    </row>
    <row r="50" spans="2:24" x14ac:dyDescent="0.25">
      <c r="B50" s="42" t="s">
        <v>73</v>
      </c>
      <c r="C50" s="43"/>
      <c r="D50" s="4" t="s">
        <v>1</v>
      </c>
      <c r="E50" s="4">
        <v>10</v>
      </c>
      <c r="F50" s="5"/>
      <c r="G50" s="5"/>
      <c r="H50" s="5">
        <v>1</v>
      </c>
      <c r="I50" s="5"/>
      <c r="J50" s="5"/>
      <c r="K50" s="5"/>
      <c r="L50" s="5"/>
      <c r="M50" s="5"/>
      <c r="N50" s="5"/>
      <c r="O50" s="5">
        <v>2</v>
      </c>
      <c r="P50" s="5"/>
      <c r="Q50" s="5">
        <v>3</v>
      </c>
      <c r="R50" s="5"/>
      <c r="S50" s="5"/>
      <c r="T50" s="34">
        <f t="shared" si="0"/>
        <v>16</v>
      </c>
      <c r="U50" s="14"/>
      <c r="V50" s="14">
        <f t="shared" si="1"/>
        <v>0</v>
      </c>
    </row>
    <row r="51" spans="2:24" x14ac:dyDescent="0.25">
      <c r="B51" s="42" t="s">
        <v>72</v>
      </c>
      <c r="C51" s="43"/>
      <c r="D51" s="4" t="s">
        <v>1</v>
      </c>
      <c r="E51" s="26"/>
      <c r="F51" s="27"/>
      <c r="G51" s="27"/>
      <c r="H51" s="27">
        <v>3</v>
      </c>
      <c r="I51" s="27">
        <v>5</v>
      </c>
      <c r="J51" s="27"/>
      <c r="K51" s="27">
        <v>1</v>
      </c>
      <c r="L51" s="27"/>
      <c r="M51" s="27"/>
      <c r="N51" s="27"/>
      <c r="O51" s="27"/>
      <c r="P51" s="27"/>
      <c r="Q51" s="27">
        <v>3</v>
      </c>
      <c r="R51" s="27"/>
      <c r="S51" s="27">
        <v>5</v>
      </c>
      <c r="T51" s="34">
        <f t="shared" si="0"/>
        <v>17</v>
      </c>
      <c r="U51" s="14"/>
      <c r="V51" s="14">
        <f t="shared" si="1"/>
        <v>0</v>
      </c>
    </row>
    <row r="52" spans="2:24" x14ac:dyDescent="0.25">
      <c r="B52" s="42" t="s">
        <v>91</v>
      </c>
      <c r="C52" s="43"/>
      <c r="D52" s="4" t="s">
        <v>1</v>
      </c>
      <c r="E52" s="26">
        <v>3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34">
        <f t="shared" si="0"/>
        <v>3</v>
      </c>
      <c r="U52" s="14"/>
      <c r="V52" s="14">
        <f t="shared" si="1"/>
        <v>0</v>
      </c>
    </row>
    <row r="53" spans="2:24" x14ac:dyDescent="0.25">
      <c r="B53" s="42" t="s">
        <v>89</v>
      </c>
      <c r="C53" s="43"/>
      <c r="D53" s="4" t="s">
        <v>1</v>
      </c>
      <c r="E53" s="26">
        <v>3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34">
        <f t="shared" si="0"/>
        <v>3</v>
      </c>
      <c r="U53" s="14"/>
      <c r="V53" s="14">
        <f t="shared" si="1"/>
        <v>0</v>
      </c>
    </row>
    <row r="54" spans="2:24" x14ac:dyDescent="0.25">
      <c r="B54" s="42" t="s">
        <v>70</v>
      </c>
      <c r="C54" s="43"/>
      <c r="D54" s="4" t="s">
        <v>1</v>
      </c>
      <c r="E54" s="26"/>
      <c r="F54" s="27"/>
      <c r="G54" s="27"/>
      <c r="H54" s="27"/>
      <c r="I54" s="27"/>
      <c r="J54" s="27"/>
      <c r="K54" s="27">
        <v>1</v>
      </c>
      <c r="L54" s="27"/>
      <c r="M54" s="27">
        <v>2</v>
      </c>
      <c r="N54" s="27"/>
      <c r="O54" s="27"/>
      <c r="P54" s="27">
        <v>5</v>
      </c>
      <c r="Q54" s="27"/>
      <c r="R54" s="27"/>
      <c r="S54" s="27"/>
      <c r="T54" s="34">
        <f t="shared" si="0"/>
        <v>8</v>
      </c>
      <c r="U54" s="14"/>
      <c r="V54" s="14">
        <f t="shared" si="1"/>
        <v>0</v>
      </c>
    </row>
    <row r="55" spans="2:24" ht="15.75" thickBot="1" x14ac:dyDescent="0.3">
      <c r="B55" s="42" t="s">
        <v>71</v>
      </c>
      <c r="C55" s="43"/>
      <c r="D55" s="4" t="s">
        <v>1</v>
      </c>
      <c r="E55" s="26"/>
      <c r="F55" s="27"/>
      <c r="G55" s="27"/>
      <c r="H55" s="27"/>
      <c r="I55" s="27"/>
      <c r="J55" s="27"/>
      <c r="K55" s="27">
        <v>1</v>
      </c>
      <c r="L55" s="27"/>
      <c r="M55" s="27"/>
      <c r="N55" s="27"/>
      <c r="O55" s="27"/>
      <c r="P55" s="27"/>
      <c r="Q55" s="27"/>
      <c r="R55" s="27"/>
      <c r="S55" s="27"/>
      <c r="T55" s="34">
        <f t="shared" si="0"/>
        <v>1</v>
      </c>
      <c r="U55" s="14"/>
      <c r="V55" s="14">
        <f t="shared" si="1"/>
        <v>0</v>
      </c>
    </row>
    <row r="56" spans="2:24" ht="14.25" customHeight="1" thickBot="1" x14ac:dyDescent="0.3">
      <c r="B56" s="48" t="s">
        <v>90</v>
      </c>
      <c r="C56" s="49"/>
      <c r="D56" s="40" t="s">
        <v>1</v>
      </c>
      <c r="E56" s="16"/>
      <c r="F56" s="39"/>
      <c r="G56" s="39"/>
      <c r="H56" s="39"/>
      <c r="I56" s="39">
        <v>4</v>
      </c>
      <c r="J56" s="39">
        <v>20</v>
      </c>
      <c r="K56" s="39"/>
      <c r="L56" s="39"/>
      <c r="M56" s="39"/>
      <c r="N56" s="39"/>
      <c r="O56" s="39"/>
      <c r="P56" s="39"/>
      <c r="Q56" s="39"/>
      <c r="R56" s="39"/>
      <c r="S56" s="39">
        <v>3</v>
      </c>
      <c r="T56" s="40">
        <f t="shared" si="0"/>
        <v>27</v>
      </c>
      <c r="U56" s="14"/>
      <c r="V56" s="14">
        <f t="shared" si="1"/>
        <v>0</v>
      </c>
      <c r="W56" s="29" t="s">
        <v>74</v>
      </c>
      <c r="X56" s="29" t="s">
        <v>78</v>
      </c>
    </row>
    <row r="57" spans="2:24" ht="16.5" thickBot="1" x14ac:dyDescent="0.3"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32"/>
      <c r="U57" s="35" t="s">
        <v>79</v>
      </c>
      <c r="V57" s="15">
        <f t="array" ref="V57">SUM(ROUND(V32:V56,2))</f>
        <v>0</v>
      </c>
      <c r="W57" s="30">
        <f>ROUND(V57*0.21,2)</f>
        <v>0</v>
      </c>
      <c r="X57" s="31">
        <f>ROUND(V57+W57,2)</f>
        <v>0</v>
      </c>
    </row>
    <row r="62" spans="2:24" x14ac:dyDescent="0.25">
      <c r="F62" s="11"/>
    </row>
  </sheetData>
  <mergeCells count="70">
    <mergeCell ref="B38:C38"/>
    <mergeCell ref="B39:C39"/>
    <mergeCell ref="B53:C53"/>
    <mergeCell ref="B49:C49"/>
    <mergeCell ref="B50:C50"/>
    <mergeCell ref="B51:C51"/>
    <mergeCell ref="B52:C52"/>
    <mergeCell ref="B42:C42"/>
    <mergeCell ref="B44:C44"/>
    <mergeCell ref="B45:C45"/>
    <mergeCell ref="U30:U3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D25:I25"/>
    <mergeCell ref="B22:C22"/>
    <mergeCell ref="D14:I14"/>
    <mergeCell ref="D15:I15"/>
    <mergeCell ref="B16:C16"/>
    <mergeCell ref="D16:I16"/>
    <mergeCell ref="B17:C17"/>
    <mergeCell ref="D17:I17"/>
    <mergeCell ref="B15:C15"/>
    <mergeCell ref="D18:I18"/>
    <mergeCell ref="D19:I19"/>
    <mergeCell ref="B18:C18"/>
    <mergeCell ref="B19:C19"/>
    <mergeCell ref="B21:C21"/>
    <mergeCell ref="D21:I21"/>
    <mergeCell ref="B54:C54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B20:C20"/>
    <mergeCell ref="D20:I20"/>
    <mergeCell ref="B55:C55"/>
    <mergeCell ref="B14:C14"/>
    <mergeCell ref="B47:C47"/>
    <mergeCell ref="B56:C56"/>
    <mergeCell ref="B48:C48"/>
    <mergeCell ref="B29:F29"/>
    <mergeCell ref="B33:C33"/>
    <mergeCell ref="B34:C34"/>
    <mergeCell ref="B35:C35"/>
    <mergeCell ref="B36:C36"/>
    <mergeCell ref="B46:C46"/>
    <mergeCell ref="B32:C32"/>
    <mergeCell ref="B37:C37"/>
    <mergeCell ref="B43:C43"/>
    <mergeCell ref="B40:C40"/>
    <mergeCell ref="B41:C41"/>
  </mergeCells>
  <pageMargins left="0.25" right="0.25" top="0.75" bottom="0.75" header="0.3" footer="0.3"/>
  <pageSetup paperSize="9" scale="3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504ECCF-C444-4F7C-9BB0-FBC6ED8ADCD0}">
  <ds:schemaRefs>
    <ds:schemaRef ds:uri="http://schemas.openxmlformats.org/package/2006/metadata/core-properties"/>
    <ds:schemaRef ds:uri="9064ffdd-f76f-45f3-a12a-acef73e87d1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47F66A-F367-46D9-9F5A-A671D152DB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2019-12-09T10:09:34Z</cp:lastPrinted>
  <dcterms:created xsi:type="dcterms:W3CDTF">2014-09-08T07:53:43Z</dcterms:created>
  <dcterms:modified xsi:type="dcterms:W3CDTF">2019-12-16T12:05:09Z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